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<sst xmlns="http://schemas.openxmlformats.org/spreadsheetml/2006/main" count="44" uniqueCount="24">
  <si>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поступление</t>
  </si>
  <si>
    <t>ВН</t>
  </si>
  <si>
    <t>СН-1</t>
  </si>
  <si>
    <t>СН-2</t>
  </si>
  <si>
    <t>НН</t>
  </si>
  <si>
    <t>потери</t>
  </si>
  <si>
    <t>Сальдо-переток</t>
  </si>
  <si>
    <t>Полезный отпуск</t>
  </si>
  <si>
    <t>январь</t>
  </si>
  <si>
    <t xml:space="preserve">март 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</si>
  <si>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</si>
  <si>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</si>
  <si>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</si>
  <si>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</si>
  <si>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</si>
  <si>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</si>
  <si>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</si>
  <si>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</si>
  <si>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</si>
  <si>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</si>
  <si>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2016 год</t>
  </si>
  <si>
    <t>население</t>
  </si>
  <si>
    <t>конечные</t>
  </si>
  <si>
    <t>потери % общие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</si>
</sst>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0.0%"/>
    <numFmt numFmtId="170" formatCode="0.0"/>
    <numFmt numFmtId="171" formatCode="0.0%_);\(0.0%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  <numFmt numFmtId="210" formatCode="#,##0.0000"/>
    <numFmt numFmtId="211" formatCode="#,##0_);[Red]\(#,##0\)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63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9"/>
      <color theme="1" tint="0.15000000596046448"/>
      <name val="Tahoma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55"/>
      </left>
      <right/>
      <top style="thin">
        <color indexed="55"/>
      </top>
      <bottom/>
    </border>
  </borders>
  <cellStyleXfs count="20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169" fontId="6" fillId="0" borderId="0">
      <alignment vertical="top"/>
      <protection/>
    </xf>
    <xf numFmtId="169" fontId="37" fillId="0" borderId="0">
      <alignment vertical="top"/>
      <protection/>
    </xf>
    <xf numFmtId="171" fontId="37" fillId="2" borderId="0">
      <alignment vertical="top"/>
      <protection/>
    </xf>
    <xf numFmtId="169" fontId="37" fillId="3" borderId="0">
      <alignment vertical="top"/>
      <protection/>
    </xf>
    <xf numFmtId="40" fontId="38" fillId="0" borderId="0" applyFont="0" applyFill="0" applyBorder="0" applyAlignment="0" applyProtection="0"/>
    <xf numFmtId="0" fontId="39" fillId="0" borderId="0">
      <alignment/>
      <protection/>
    </xf>
    <xf numFmtId="0" fontId="9" fillId="0" borderId="0">
      <alignment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72" fontId="36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4" fontId="10" fillId="0" borderId="0" applyFont="0" applyFill="0" applyBorder="0" applyAlignment="0" applyProtection="0"/>
    <xf numFmtId="175" fontId="40" fillId="0" borderId="0">
      <alignment/>
      <protection locked="0"/>
    </xf>
    <xf numFmtId="176" fontId="40" fillId="0" borderId="0">
      <alignment/>
      <protection locked="0"/>
    </xf>
    <xf numFmtId="175" fontId="40" fillId="0" borderId="0">
      <alignment/>
      <protection locked="0"/>
    </xf>
    <xf numFmtId="176" fontId="40" fillId="0" borderId="0">
      <alignment/>
      <protection locked="0"/>
    </xf>
    <xf numFmtId="177" fontId="40" fillId="0" borderId="0">
      <alignment/>
      <protection locked="0"/>
    </xf>
    <xf numFmtId="178" fontId="40" fillId="0" borderId="2">
      <alignment/>
      <protection locked="0"/>
    </xf>
    <xf numFmtId="178" fontId="41" fillId="0" borderId="0">
      <alignment/>
      <protection locked="0"/>
    </xf>
    <xf numFmtId="178" fontId="41" fillId="0" borderId="0">
      <alignment/>
      <protection locked="0"/>
    </xf>
    <xf numFmtId="178" fontId="40" fillId="0" borderId="2">
      <alignment/>
      <protection locked="0"/>
    </xf>
    <xf numFmtId="0" fontId="11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16" fillId="3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16" fillId="3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16" fillId="3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16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6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0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>
      <alignment/>
      <protection/>
    </xf>
    <xf numFmtId="179" fontId="10" fillId="0" borderId="3">
      <alignment/>
      <protection locked="0"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27" fillId="7" borderId="0" applyNumberFormat="0" applyBorder="0" applyAlignment="0" applyProtection="0"/>
    <xf numFmtId="10" fontId="43" fillId="0" borderId="0" applyNumberFormat="0" applyFill="0" applyBorder="0" applyAlignment="0">
      <protection/>
    </xf>
    <xf numFmtId="0" fontId="44" fillId="0" borderId="0">
      <alignment/>
      <protection/>
    </xf>
    <xf numFmtId="0" fontId="30" fillId="2" borderId="4" applyNumberFormat="0" applyAlignment="0" applyProtection="0"/>
    <xf numFmtId="0" fontId="18" fillId="0" borderId="4" applyNumberFormat="0" applyAlignment="0">
      <protection locked="0"/>
    </xf>
    <xf numFmtId="0" fontId="32" fillId="41" borderId="5" applyNumberFormat="0" applyAlignment="0" applyProtection="0"/>
    <xf numFmtId="0" fontId="45" fillId="0" borderId="6">
      <alignment horizontal="left" vertical="center"/>
      <protection/>
    </xf>
    <xf numFmtId="165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6" fillId="0" borderId="0" applyFont="0" applyFill="0" applyBorder="0" applyAlignment="0" applyProtection="0"/>
    <xf numFmtId="3" fontId="46" fillId="0" borderId="0" applyFont="0" applyFill="0" applyBorder="0" applyAlignment="0" applyProtection="0"/>
    <xf numFmtId="179" fontId="47" fillId="9" borderId="3">
      <alignment/>
      <protection/>
    </xf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46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5" fillId="0" borderId="0">
      <alignment vertical="top"/>
      <protection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2" fillId="0" borderId="7" applyNumberFormat="0" applyFont="0" applyFill="0" applyAlignment="0" applyProtection="0"/>
    <xf numFmtId="0" fontId="48" fillId="0" borderId="0" applyNumberFormat="0" applyFill="0" applyBorder="0" applyAlignment="0" applyProtection="0"/>
    <xf numFmtId="211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173" fontId="5" fillId="0" borderId="0" applyFont="0" applyFill="0" applyBorder="0" applyAlignment="0" applyProtection="0"/>
    <xf numFmtId="37" fontId="36" fillId="0" borderId="0">
      <alignment/>
      <protection/>
    </xf>
    <xf numFmtId="0" fontId="34" fillId="0" borderId="0" applyNumberFormat="0" applyFill="0" applyBorder="0" applyAlignment="0" applyProtection="0"/>
    <xf numFmtId="170" fontId="50" fillId="0" borderId="0" applyFill="0" applyBorder="0" applyAlignment="0" applyProtection="0"/>
    <xf numFmtId="170" fontId="6" fillId="0" borderId="0" applyFill="0" applyBorder="0" applyAlignment="0" applyProtection="0"/>
    <xf numFmtId="170" fontId="51" fillId="0" borderId="0" applyFill="0" applyBorder="0" applyAlignment="0" applyProtection="0"/>
    <xf numFmtId="170" fontId="52" fillId="0" borderId="0" applyFill="0" applyBorder="0" applyAlignment="0" applyProtection="0"/>
    <xf numFmtId="170" fontId="53" fillId="0" borderId="0" applyFill="0" applyBorder="0" applyAlignment="0" applyProtection="0"/>
    <xf numFmtId="170" fontId="54" fillId="0" borderId="0" applyFill="0" applyBorder="0" applyAlignment="0" applyProtection="0"/>
    <xf numFmtId="170" fontId="55" fillId="0" borderId="0" applyFill="0" applyBorder="0" applyAlignment="0" applyProtection="0"/>
    <xf numFmtId="2" fontId="46" fillId="0" borderId="0" applyFont="0" applyFill="0" applyBorder="0" applyAlignment="0" applyProtection="0"/>
    <xf numFmtId="0" fontId="56" fillId="0" borderId="0">
      <alignment vertical="center"/>
      <protection/>
    </xf>
    <xf numFmtId="0" fontId="13" fillId="0" borderId="0" applyNumberFormat="0" applyFill="0" applyBorder="0" applyAlignment="0" applyProtection="0"/>
    <xf numFmtId="0" fontId="57" fillId="0" borderId="0" applyFill="0" applyBorder="0" applyProtection="0">
      <alignment horizontal="left"/>
    </xf>
    <xf numFmtId="0" fontId="26" fillId="3" borderId="0" applyNumberFormat="0" applyBorder="0" applyAlignment="0" applyProtection="0"/>
    <xf numFmtId="169" fontId="36" fillId="3" borderId="6" applyNumberFormat="0" applyFont="0" applyBorder="0" applyAlignment="0" applyProtection="0"/>
    <xf numFmtId="0" fontId="12" fillId="0" borderId="0" applyFont="0" applyFill="0" applyBorder="0" applyAlignment="0" applyProtection="0"/>
    <xf numFmtId="185" fontId="58" fillId="3" borderId="0" applyNumberFormat="0" applyFont="0" applyAlignment="0">
      <protection/>
    </xf>
    <xf numFmtId="0" fontId="59" fillId="0" borderId="0" applyProtection="0">
      <alignment horizontal="right"/>
    </xf>
    <xf numFmtId="0" fontId="18" fillId="2" borderId="4" applyNumberFormat="0" applyAlignment="0">
      <protection/>
    </xf>
    <xf numFmtId="0" fontId="60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61" fillId="42" borderId="0" applyAlignment="0">
      <protection locked="0"/>
    </xf>
    <xf numFmtId="211" fontId="62" fillId="0" borderId="0">
      <alignment vertical="top"/>
      <protection/>
    </xf>
    <xf numFmtId="38" fontId="62" fillId="0" borderId="0">
      <alignment vertical="top"/>
      <protection/>
    </xf>
    <xf numFmtId="38" fontId="62" fillId="0" borderId="0">
      <alignment vertical="top"/>
      <protection/>
    </xf>
    <xf numFmtId="0" fontId="14" fillId="0" borderId="0" applyNumberFormat="0" applyFill="0" applyBorder="0" applyAlignment="0" applyProtection="0"/>
    <xf numFmtId="179" fontId="56" fillId="0" borderId="0">
      <alignment/>
      <protection/>
    </xf>
    <xf numFmtId="0" fontId="36" fillId="0" borderId="0">
      <alignment/>
      <protection/>
    </xf>
    <xf numFmtId="0" fontId="63" fillId="0" borderId="0" applyNumberFormat="0" applyFill="0" applyBorder="0" applyAlignment="0" applyProtection="0"/>
    <xf numFmtId="186" fontId="64" fillId="0" borderId="6">
      <alignment horizontal="center" vertical="center" wrapText="1"/>
      <protection/>
    </xf>
    <xf numFmtId="0" fontId="7" fillId="10" borderId="4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211" fontId="37" fillId="0" borderId="0">
      <alignment vertical="top"/>
      <protection/>
    </xf>
    <xf numFmtId="211" fontId="37" fillId="2" borderId="0">
      <alignment vertical="top"/>
      <protection/>
    </xf>
    <xf numFmtId="38" fontId="37" fillId="2" borderId="0">
      <alignment vertical="top"/>
      <protection/>
    </xf>
    <xf numFmtId="38" fontId="37" fillId="2" borderId="0">
      <alignment vertical="top"/>
      <protection/>
    </xf>
    <xf numFmtId="38" fontId="37" fillId="0" borderId="0">
      <alignment vertical="top"/>
      <protection/>
    </xf>
    <xf numFmtId="187" fontId="37" fillId="3" borderId="0">
      <alignment vertical="top"/>
      <protection/>
    </xf>
    <xf numFmtId="38" fontId="37" fillId="0" borderId="0">
      <alignment vertical="top"/>
      <protection/>
    </xf>
    <xf numFmtId="0" fontId="31" fillId="0" borderId="11" applyNumberFormat="0" applyFill="0" applyAlignment="0" applyProtection="0"/>
    <xf numFmtId="188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7" fillId="0" borderId="6">
      <alignment horizontal="right"/>
      <protection locked="0"/>
    </xf>
    <xf numFmtId="191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2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28" fillId="4" borderId="0" applyNumberFormat="0" applyBorder="0" applyAlignment="0" applyProtection="0"/>
    <xf numFmtId="0" fontId="11" fillId="0" borderId="13">
      <alignment/>
      <protection/>
    </xf>
    <xf numFmtId="0" fontId="15" fillId="0" borderId="0" applyNumberFormat="0" applyFill="0" applyBorder="0" applyAlignment="0" applyProtection="0"/>
    <xf numFmtId="193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>
      <alignment horizontal="right"/>
      <protection/>
    </xf>
    <xf numFmtId="0" fontId="10" fillId="0" borderId="0">
      <alignment/>
      <protection/>
    </xf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6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" fillId="43" borderId="14" applyNumberFormat="0" applyFont="0" applyAlignment="0" applyProtection="0"/>
    <xf numFmtId="194" fontId="10" fillId="0" borderId="0" applyFont="0" applyAlignment="0">
      <protection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36" fillId="0" borderId="0">
      <alignment/>
      <protection/>
    </xf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2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36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16" fillId="0" borderId="0" applyNumberFormat="0">
      <alignment horizontal="left"/>
      <protection/>
    </xf>
    <xf numFmtId="199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30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4" borderId="15" applyNumberFormat="0" applyProtection="0">
      <alignment horizontal="right" vertical="center"/>
    </xf>
    <xf numFmtId="4" fontId="76" fillId="19" borderId="15" applyNumberFormat="0" applyProtection="0">
      <alignment horizontal="right" vertical="center"/>
    </xf>
    <xf numFmtId="4" fontId="78" fillId="45" borderId="15" applyNumberFormat="0" applyProtection="0">
      <alignment horizontal="left" vertical="center" indent="1"/>
    </xf>
    <xf numFmtId="4" fontId="76" fillId="46" borderId="20" applyNumberFormat="0" applyProtection="0">
      <alignment horizontal="left" vertical="center" indent="1"/>
    </xf>
    <xf numFmtId="4" fontId="79" fillId="47" borderId="0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6" fillId="46" borderId="15" applyNumberFormat="0" applyProtection="0">
      <alignment horizontal="left" vertical="center" indent="1"/>
    </xf>
    <xf numFmtId="4" fontId="76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76" fillId="43" borderId="15" applyNumberFormat="0" applyProtection="0">
      <alignment vertical="center"/>
    </xf>
    <xf numFmtId="4" fontId="77" fillId="43" borderId="15" applyNumberFormat="0" applyProtection="0">
      <alignment vertical="center"/>
    </xf>
    <xf numFmtId="4" fontId="76" fillId="43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4" fontId="76" fillId="46" borderId="15" applyNumberFormat="0" applyProtection="0">
      <alignment horizontal="right" vertical="center"/>
    </xf>
    <xf numFmtId="4" fontId="77" fillId="46" borderId="15" applyNumberFormat="0" applyProtection="0">
      <alignment horizontal="right" vertical="center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46" borderId="15" applyNumberFormat="0" applyProtection="0">
      <alignment horizontal="right" vertical="center"/>
    </xf>
    <xf numFmtId="0" fontId="5" fillId="0" borderId="0">
      <alignment horizontal="left" vertical="center" wrapText="1"/>
      <protection/>
    </xf>
    <xf numFmtId="0" fontId="36" fillId="0" borderId="0">
      <alignment/>
      <protection/>
    </xf>
    <xf numFmtId="0" fontId="9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49" borderId="0" applyBorder="0" applyProtection="0">
      <alignment horizontal="centerContinuous" vertical="center"/>
    </xf>
    <xf numFmtId="0" fontId="83" fillId="50" borderId="16" applyBorder="0" applyProtection="0">
      <alignment horizontal="centerContinuous" vertical="center"/>
    </xf>
    <xf numFmtId="0" fontId="84" fillId="0" borderId="0">
      <alignment/>
      <protection/>
    </xf>
    <xf numFmtId="211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0" fontId="69" fillId="0" borderId="0">
      <alignment/>
      <protection/>
    </xf>
    <xf numFmtId="0" fontId="86" fillId="0" borderId="0" applyFill="0" applyBorder="0" applyProtection="0">
      <alignment horizontal="left"/>
    </xf>
    <xf numFmtId="0" fontId="57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22" fillId="0" borderId="0" applyNumberFormat="0" applyFill="0" applyBorder="0" applyAlignment="0" applyProtection="0"/>
    <xf numFmtId="49" fontId="21" fillId="41" borderId="22" applyNumberFormat="0">
      <alignment horizontal="center" vertical="center"/>
      <protection/>
    </xf>
    <xf numFmtId="0" fontId="2" fillId="0" borderId="23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36" fillId="0" borderId="0">
      <alignment/>
      <protection/>
    </xf>
    <xf numFmtId="0" fontId="33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16" fillId="5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16" fillId="5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16" fillId="5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16" fillId="5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6" fillId="5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6" fillId="5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79" fontId="10" fillId="0" borderId="3">
      <alignment/>
      <protection locked="0"/>
    </xf>
    <xf numFmtId="0" fontId="117" fillId="58" borderId="2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0" fontId="7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0" fontId="10" fillId="0" borderId="6">
      <alignment vertical="top" wrapText="1"/>
      <protection/>
    </xf>
    <xf numFmtId="0" fontId="118" fillId="59" borderId="2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119" fillId="59" borderId="2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1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01" fontId="97" fillId="0" borderId="6">
      <alignment/>
      <protection/>
    </xf>
    <xf numFmtId="201" fontId="96" fillId="0" borderId="6">
      <alignment horizontal="center" vertical="center" wrapText="1"/>
      <protection/>
    </xf>
    <xf numFmtId="201" fontId="96" fillId="0" borderId="6">
      <alignment vertical="top" wrapText="1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120" fillId="0" borderId="2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1" fillId="0" borderId="2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2" fillId="0" borderId="28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" fillId="0" borderId="29" applyBorder="0">
      <alignment horizontal="center" vertical="center" wrapText="1"/>
      <protection/>
    </xf>
    <xf numFmtId="179" fontId="47" fillId="9" borderId="3">
      <alignment/>
      <protection/>
    </xf>
    <xf numFmtId="4" fontId="3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123" fillId="0" borderId="30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3" fontId="47" fillId="0" borderId="6" applyBorder="0">
      <alignment vertical="center"/>
      <protection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24" fillId="63" borderId="31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10" fillId="0" borderId="0">
      <alignment wrapText="1"/>
      <protection/>
    </xf>
    <xf numFmtId="0" fontId="102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173" fontId="102" fillId="0" borderId="0">
      <alignment horizontal="center" vertical="top"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173" fontId="15" fillId="3" borderId="0" applyFill="0">
      <alignment wrapText="1"/>
      <protection/>
    </xf>
    <xf numFmtId="202" fontId="98" fillId="3" borderId="6">
      <alignment wrapText="1"/>
      <protection/>
    </xf>
    <xf numFmtId="0" fontId="1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05" fillId="0" borderId="0">
      <alignment/>
      <protection/>
    </xf>
    <xf numFmtId="0" fontId="126" fillId="6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49" fontId="94" fillId="0" borderId="6">
      <alignment horizontal="right" vertical="top" wrapText="1"/>
      <protection/>
    </xf>
    <xf numFmtId="170" fontId="106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1" fillId="0" borderId="0">
      <alignment/>
      <protection/>
    </xf>
    <xf numFmtId="0" fontId="19" fillId="19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3" fillId="19" borderId="0" applyBorder="0">
      <alignment vertical="top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49" fontId="3" fillId="0" borderId="0" applyBorder="0">
      <alignment vertical="top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1" fontId="108" fillId="0" borderId="6">
      <alignment horizontal="left" vertical="center"/>
      <protection/>
    </xf>
    <xf numFmtId="0" fontId="127" fillId="6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1" fontId="109" fillId="0" borderId="6">
      <alignment vertical="top"/>
      <protection/>
    </xf>
    <xf numFmtId="170" fontId="110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03" fontId="111" fillId="0" borderId="6">
      <alignment/>
      <protection/>
    </xf>
    <xf numFmtId="0" fontId="10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29" fillId="0" borderId="3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9" fillId="0" borderId="0">
      <alignment/>
      <protection/>
    </xf>
    <xf numFmtId="211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73" fontId="9" fillId="0" borderId="0">
      <alignment/>
      <protection/>
    </xf>
    <xf numFmtId="49" fontId="106" fillId="0" borderId="0">
      <alignment/>
      <protection/>
    </xf>
    <xf numFmtId="49" fontId="113" fillId="0" borderId="0">
      <alignment vertical="top"/>
      <protection/>
    </xf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0" fontId="1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Font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31" fillId="6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07" fontId="10" fillId="0" borderId="1">
      <alignment vertical="top" wrapText="1"/>
      <protection/>
    </xf>
    <xf numFmtId="208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209" fontId="40" fillId="0" borderId="0">
      <alignment/>
      <protection locked="0"/>
    </xf>
    <xf numFmtId="49" fontId="96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5" fillId="0" borderId="6" applyNumberFormat="0" applyFill="0" applyAlignment="0" applyProtection="0"/>
    <xf numFmtId="202" fontId="10" fillId="0" borderId="0">
      <alignment/>
      <protection/>
    </xf>
    <xf numFmtId="0" fontId="36" fillId="0" borderId="0">
      <alignment/>
      <protection/>
    </xf>
  </cellStyleXfs>
  <cellXfs count="10">
    <xf numFmtId="0" fontId="0" fillId="0" borderId="0" xfId="0" applyFont="1" applyAlignment="1">
      <alignment/>
    </xf>
    <xf numFmtId="210" fontId="0" fillId="0" borderId="0" xfId="0" applyNumberFormat="1" applyAlignment="1">
      <alignment/>
    </xf>
    <xf numFmtId="2" fontId="0" fillId="0" borderId="0" xfId="0" applyNumberFormat="1" applyAlignment="1">
      <alignment/>
    </xf>
    <xf numFmtId="210" fontId="123" fillId="0" borderId="0" xfId="0" applyNumberFormat="1" applyFont="1" applyAlignment="1">
      <alignment/>
    </xf>
    <xf numFmtId="0" fontId="123" fillId="0" borderId="0" xfId="0" applyFont="1" applyAlignment="1">
      <alignment/>
    </xf>
    <xf numFmtId="210" fontId="132" fillId="0" borderId="0" xfId="0" applyNumberFormat="1" applyFont="1" applyAlignment="1">
      <alignment/>
    </xf>
    <xf numFmtId="210" fontId="133" fillId="69" borderId="35" xfId="1754" applyNumberFormat="1" applyFont="1" applyFill="1" applyBorder="1" applyAlignment="1" applyProtection="1">
      <alignment horizontal="right" vertical="center"/>
      <protection locked="0"/>
    </xf>
    <xf numFmtId="210" fontId="130" fillId="0" borderId="0" xfId="0" applyNumberFormat="1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</cellXfs>
  <cellStyles count="2068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- Акцент1" xfId="490"/>
    <cellStyle name="20% - Акцент1 10" xfId="491"/>
    <cellStyle name="20% - Акцент1 2" xfId="492"/>
    <cellStyle name="20% - Акцент1 2 2" xfId="493"/>
    <cellStyle name="20% - Акцент1 2 3" xfId="494"/>
    <cellStyle name="20% - Акцент1 2_46EE.2011(v1.0)" xfId="495"/>
    <cellStyle name="20% - Акцент1 3" xfId="496"/>
    <cellStyle name="20% - Акцент1 3 2" xfId="497"/>
    <cellStyle name="20% - Акцент1 3 3" xfId="498"/>
    <cellStyle name="20% - Акцент1 3_46EE.2011(v1.0)" xfId="499"/>
    <cellStyle name="20% - Акцент1 4" xfId="500"/>
    <cellStyle name="20% - Акцент1 4 2" xfId="501"/>
    <cellStyle name="20% - Акцент1 4 3" xfId="502"/>
    <cellStyle name="20% - Акцент1 4_46EE.2011(v1.0)" xfId="503"/>
    <cellStyle name="20% - Акцент1 5" xfId="504"/>
    <cellStyle name="20% - Акцент1 5 2" xfId="505"/>
    <cellStyle name="20% - Акцент1 5 3" xfId="506"/>
    <cellStyle name="20% - Акцент1 5_46EE.2011(v1.0)" xfId="507"/>
    <cellStyle name="20% - Акцент1 6" xfId="508"/>
    <cellStyle name="20% - Акцент1 6 2" xfId="509"/>
    <cellStyle name="20% - Акцент1 6 3" xfId="510"/>
    <cellStyle name="20% - Акцент1 6_46EE.2011(v1.0)" xfId="511"/>
    <cellStyle name="20% - Акцент1 7" xfId="512"/>
    <cellStyle name="20% - Акцент1 7 2" xfId="513"/>
    <cellStyle name="20% - Акцент1 7 3" xfId="514"/>
    <cellStyle name="20% - Акцент1 7_46EE.2011(v1.0)" xfId="515"/>
    <cellStyle name="20% - Акцент1 8" xfId="516"/>
    <cellStyle name="20% - Акцент1 8 2" xfId="517"/>
    <cellStyle name="20% - Акцент1 8 3" xfId="518"/>
    <cellStyle name="20% - Акцент1 8_46EE.2011(v1.0)" xfId="519"/>
    <cellStyle name="20% - Акцент1 9" xfId="520"/>
    <cellStyle name="20% - Акцент1 9 2" xfId="521"/>
    <cellStyle name="20% - Акцент1 9 3" xfId="522"/>
    <cellStyle name="20% - Акцент1 9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3" xfId="558"/>
    <cellStyle name="20% - Акцент3 10" xfId="559"/>
    <cellStyle name="20% - Акцент3 2" xfId="560"/>
    <cellStyle name="20% - Акцент3 2 2" xfId="561"/>
    <cellStyle name="20% - Акцент3 2 3" xfId="562"/>
    <cellStyle name="20% - Акцент3 2_46EE.2011(v1.0)" xfId="563"/>
    <cellStyle name="20% - Акцент3 3" xfId="564"/>
    <cellStyle name="20% - Акцент3 3 2" xfId="565"/>
    <cellStyle name="20% - Акцент3 3 3" xfId="566"/>
    <cellStyle name="20% - Акцент3 3_46EE.2011(v1.0)" xfId="567"/>
    <cellStyle name="20% - Акцент3 4" xfId="568"/>
    <cellStyle name="20% - Акцент3 4 2" xfId="569"/>
    <cellStyle name="20% - Акцент3 4 3" xfId="570"/>
    <cellStyle name="20% - Акцент3 4_46EE.2011(v1.0)" xfId="571"/>
    <cellStyle name="20% - Акцент3 5" xfId="572"/>
    <cellStyle name="20% - Акцент3 5 2" xfId="573"/>
    <cellStyle name="20% - Акцент3 5 3" xfId="574"/>
    <cellStyle name="20% - Акцент3 5_46EE.2011(v1.0)" xfId="575"/>
    <cellStyle name="20% - Акцент3 6" xfId="576"/>
    <cellStyle name="20% - Акцент3 6 2" xfId="577"/>
    <cellStyle name="20% - Акцент3 6 3" xfId="578"/>
    <cellStyle name="20% - Акцент3 6_46EE.2011(v1.0)" xfId="579"/>
    <cellStyle name="20% - Акцент3 7" xfId="580"/>
    <cellStyle name="20% - Акцент3 7 2" xfId="581"/>
    <cellStyle name="20% - Акцент3 7 3" xfId="582"/>
    <cellStyle name="20% - Акцент3 7_46EE.2011(v1.0)" xfId="583"/>
    <cellStyle name="20% - Акцент3 8" xfId="584"/>
    <cellStyle name="20% - Акцент3 8 2" xfId="585"/>
    <cellStyle name="20% - Акцент3 8 3" xfId="586"/>
    <cellStyle name="20% - Акцент3 8_46EE.2011(v1.0)" xfId="587"/>
    <cellStyle name="20% - Акцент3 9" xfId="588"/>
    <cellStyle name="20% - Акцент3 9 2" xfId="589"/>
    <cellStyle name="20% - Акцент3 9 3" xfId="590"/>
    <cellStyle name="20% - Акцент3 9_46EE.2011(v1.0)" xfId="591"/>
    <cellStyle name="20% - Акцент4" xfId="592"/>
    <cellStyle name="20% - Акцент4 10" xfId="593"/>
    <cellStyle name="20% - Акцент4 2" xfId="594"/>
    <cellStyle name="20% - Акцент4 2 2" xfId="595"/>
    <cellStyle name="20% - Акцент4 2 3" xfId="596"/>
    <cellStyle name="20% - Акцент4 2_46EE.2011(v1.0)" xfId="597"/>
    <cellStyle name="20% - Акцент4 3" xfId="598"/>
    <cellStyle name="20% - Акцент4 3 2" xfId="599"/>
    <cellStyle name="20% - Акцент4 3 3" xfId="600"/>
    <cellStyle name="20% - Акцент4 3_46EE.2011(v1.0)" xfId="601"/>
    <cellStyle name="20% - Акцент4 4" xfId="602"/>
    <cellStyle name="20% - Акцент4 4 2" xfId="603"/>
    <cellStyle name="20% - Акцент4 4 3" xfId="604"/>
    <cellStyle name="20% - Акцент4 4_46EE.2011(v1.0)" xfId="605"/>
    <cellStyle name="20% - Акцент4 5" xfId="606"/>
    <cellStyle name="20% - Акцент4 5 2" xfId="607"/>
    <cellStyle name="20% - Акцент4 5 3" xfId="608"/>
    <cellStyle name="20% - Акцент4 5_46EE.2011(v1.0)" xfId="609"/>
    <cellStyle name="20% - Акцент4 6" xfId="610"/>
    <cellStyle name="20% - Акцент4 6 2" xfId="611"/>
    <cellStyle name="20% - Акцент4 6 3" xfId="612"/>
    <cellStyle name="20% - Акцент4 6_46EE.2011(v1.0)" xfId="613"/>
    <cellStyle name="20% - Акцент4 7" xfId="614"/>
    <cellStyle name="20% - Акцент4 7 2" xfId="615"/>
    <cellStyle name="20% - Акцент4 7 3" xfId="616"/>
    <cellStyle name="20% - Акцент4 7_46EE.2011(v1.0)" xfId="617"/>
    <cellStyle name="20% - Акцент4 8" xfId="618"/>
    <cellStyle name="20% - Акцент4 8 2" xfId="619"/>
    <cellStyle name="20% - Акцент4 8 3" xfId="620"/>
    <cellStyle name="20% - Акцент4 8_46EE.2011(v1.0)" xfId="621"/>
    <cellStyle name="20% - Акцент4 9" xfId="622"/>
    <cellStyle name="20% - Акцент4 9 2" xfId="623"/>
    <cellStyle name="20% - Акцент4 9 3" xfId="624"/>
    <cellStyle name="20% - Акцент4 9_46EE.2011(v1.0)" xfId="625"/>
    <cellStyle name="20% - Акцент5" xfId="626"/>
    <cellStyle name="20% - Акцент5 10" xfId="627"/>
    <cellStyle name="20% - Акцент5 2" xfId="628"/>
    <cellStyle name="20% - Акцент5 2 2" xfId="629"/>
    <cellStyle name="20% - Акцент5 2 3" xfId="630"/>
    <cellStyle name="20% - Акцент5 2_46EE.2011(v1.0)" xfId="631"/>
    <cellStyle name="20% - Акцент5 3" xfId="632"/>
    <cellStyle name="20% - Акцент5 3 2" xfId="633"/>
    <cellStyle name="20% - Акцент5 3 3" xfId="634"/>
    <cellStyle name="20% - Акцент5 3_46EE.2011(v1.0)" xfId="635"/>
    <cellStyle name="20% - Акцент5 4" xfId="636"/>
    <cellStyle name="20% - Акцент5 4 2" xfId="637"/>
    <cellStyle name="20% - Акцент5 4 3" xfId="638"/>
    <cellStyle name="20% - Акцент5 4_46EE.2011(v1.0)" xfId="639"/>
    <cellStyle name="20% - Акцент5 5" xfId="640"/>
    <cellStyle name="20% - Акцент5 5 2" xfId="641"/>
    <cellStyle name="20% - Акцент5 5 3" xfId="642"/>
    <cellStyle name="20% - Акцент5 5_46EE.2011(v1.0)" xfId="643"/>
    <cellStyle name="20% - Акцент5 6" xfId="644"/>
    <cellStyle name="20% - Акцент5 6 2" xfId="645"/>
    <cellStyle name="20% - Акцент5 6 3" xfId="646"/>
    <cellStyle name="20% - Акцент5 6_46EE.2011(v1.0)" xfId="647"/>
    <cellStyle name="20% - Акцент5 7" xfId="648"/>
    <cellStyle name="20% - Акцент5 7 2" xfId="649"/>
    <cellStyle name="20% - Акцент5 7 3" xfId="650"/>
    <cellStyle name="20% - Акцент5 7_46EE.2011(v1.0)" xfId="651"/>
    <cellStyle name="20% - Акцент5 8" xfId="652"/>
    <cellStyle name="20% - Акцент5 8 2" xfId="653"/>
    <cellStyle name="20% - Акцент5 8 3" xfId="654"/>
    <cellStyle name="20% - Акцент5 8_46EE.2011(v1.0)" xfId="655"/>
    <cellStyle name="20% - Акцент5 9" xfId="656"/>
    <cellStyle name="20% - Акцент5 9 2" xfId="657"/>
    <cellStyle name="20% - Акцент5 9 3" xfId="658"/>
    <cellStyle name="20% - Акцент5 9_46EE.2011(v1.0)" xfId="659"/>
    <cellStyle name="20% - Акцент6" xfId="660"/>
    <cellStyle name="20% - Акцент6 10" xfId="661"/>
    <cellStyle name="20% - Акцент6 2" xfId="662"/>
    <cellStyle name="20% - Акцент6 2 2" xfId="663"/>
    <cellStyle name="20% - Акцент6 2 3" xfId="664"/>
    <cellStyle name="20% - Акцент6 2_46EE.2011(v1.0)" xfId="665"/>
    <cellStyle name="20% - Акцент6 3" xfId="666"/>
    <cellStyle name="20% - Акцент6 3 2" xfId="667"/>
    <cellStyle name="20% - Акцент6 3 3" xfId="668"/>
    <cellStyle name="20% - Акцент6 3_46EE.2011(v1.0)" xfId="669"/>
    <cellStyle name="20% - Акцент6 4" xfId="670"/>
    <cellStyle name="20% - Акцент6 4 2" xfId="671"/>
    <cellStyle name="20% - Акцент6 4 3" xfId="672"/>
    <cellStyle name="20% - Акцент6 4_46EE.2011(v1.0)" xfId="673"/>
    <cellStyle name="20% - Акцент6 5" xfId="674"/>
    <cellStyle name="20% - Акцент6 5 2" xfId="675"/>
    <cellStyle name="20% - Акцент6 5 3" xfId="676"/>
    <cellStyle name="20% - Акцент6 5_46EE.2011(v1.0)" xfId="677"/>
    <cellStyle name="20% - Акцент6 6" xfId="678"/>
    <cellStyle name="20% - Акцент6 6 2" xfId="679"/>
    <cellStyle name="20% - Акцент6 6 3" xfId="680"/>
    <cellStyle name="20% - Акцент6 6_46EE.2011(v1.0)" xfId="681"/>
    <cellStyle name="20% - Акцент6 7" xfId="682"/>
    <cellStyle name="20% - Акцент6 7 2" xfId="683"/>
    <cellStyle name="20% - Акцент6 7 3" xfId="684"/>
    <cellStyle name="20% - Акцент6 7_46EE.2011(v1.0)" xfId="685"/>
    <cellStyle name="20% - Акцент6 8" xfId="686"/>
    <cellStyle name="20% - Акцент6 8 2" xfId="687"/>
    <cellStyle name="20% - Акцент6 8 3" xfId="688"/>
    <cellStyle name="20% - Акцент6 8_46EE.2011(v1.0)" xfId="689"/>
    <cellStyle name="20% - Акцент6 9" xfId="690"/>
    <cellStyle name="20% - Акцент6 9 2" xfId="691"/>
    <cellStyle name="20% - Акцент6 9 3" xfId="692"/>
    <cellStyle name="20% - Акцент6 9_46EE.2011(v1.0)" xfId="693"/>
    <cellStyle name="40% - Accent1" xfId="694"/>
    <cellStyle name="40% - Accent1 2" xfId="695"/>
    <cellStyle name="40% - Accent1 3" xfId="696"/>
    <cellStyle name="40% - Accent1_46EE.2011(v1.0)" xfId="697"/>
    <cellStyle name="40% - Accent2" xfId="698"/>
    <cellStyle name="40% - Accent2 2" xfId="699"/>
    <cellStyle name="40% - Accent2 3" xfId="700"/>
    <cellStyle name="40% - Accent2_46EE.2011(v1.0)" xfId="701"/>
    <cellStyle name="40% - Accent3" xfId="702"/>
    <cellStyle name="40% - Accent3 2" xfId="703"/>
    <cellStyle name="40% - Accent3 3" xfId="704"/>
    <cellStyle name="40% - Accent3_46EE.2011(v1.0)" xfId="705"/>
    <cellStyle name="40% - Accent4" xfId="706"/>
    <cellStyle name="40% - Accent4 2" xfId="707"/>
    <cellStyle name="40% - Accent4 3" xfId="708"/>
    <cellStyle name="40% - Accent4_46EE.2011(v1.0)" xfId="709"/>
    <cellStyle name="40% - Accent5" xfId="710"/>
    <cellStyle name="40% - Accent5 2" xfId="711"/>
    <cellStyle name="40% - Accent5 3" xfId="712"/>
    <cellStyle name="40% - Accent5_46EE.2011(v1.0)" xfId="713"/>
    <cellStyle name="40% - Accent6" xfId="714"/>
    <cellStyle name="40% - Accent6 2" xfId="715"/>
    <cellStyle name="40% - Accent6 3" xfId="716"/>
    <cellStyle name="40% - Accent6_46EE.2011(v1.0)" xfId="717"/>
    <cellStyle name="40% - Акцент1" xfId="718"/>
    <cellStyle name="40% - Акцент1 10" xfId="719"/>
    <cellStyle name="40% - Акцент1 2" xfId="720"/>
    <cellStyle name="40% - Акцент1 2 2" xfId="721"/>
    <cellStyle name="40% - Акцент1 2 3" xfId="722"/>
    <cellStyle name="40% - Акцент1 2_46EE.2011(v1.0)" xfId="723"/>
    <cellStyle name="40% - Акцент1 3" xfId="724"/>
    <cellStyle name="40% - Акцент1 3 2" xfId="725"/>
    <cellStyle name="40% - Акцент1 3 3" xfId="726"/>
    <cellStyle name="40% - Акцент1 3_46EE.2011(v1.0)" xfId="727"/>
    <cellStyle name="40% - Акцент1 4" xfId="728"/>
    <cellStyle name="40% - Акцент1 4 2" xfId="729"/>
    <cellStyle name="40% - Акцент1 4 3" xfId="730"/>
    <cellStyle name="40% - Акцент1 4_46EE.2011(v1.0)" xfId="731"/>
    <cellStyle name="40% - Акцент1 5" xfId="732"/>
    <cellStyle name="40% - Акцент1 5 2" xfId="733"/>
    <cellStyle name="40% - Акцент1 5 3" xfId="734"/>
    <cellStyle name="40% - Акцент1 5_46EE.2011(v1.0)" xfId="735"/>
    <cellStyle name="40% - Акцент1 6" xfId="736"/>
    <cellStyle name="40% - Акцент1 6 2" xfId="737"/>
    <cellStyle name="40% - Акцент1 6 3" xfId="738"/>
    <cellStyle name="40% - Акцент1 6_46EE.2011(v1.0)" xfId="739"/>
    <cellStyle name="40% - Акцент1 7" xfId="740"/>
    <cellStyle name="40% - Акцент1 7 2" xfId="741"/>
    <cellStyle name="40% - Акцент1 7 3" xfId="742"/>
    <cellStyle name="40% - Акцент1 7_46EE.2011(v1.0)" xfId="743"/>
    <cellStyle name="40% - Акцент1 8" xfId="744"/>
    <cellStyle name="40% - Акцент1 8 2" xfId="745"/>
    <cellStyle name="40% - Акцент1 8 3" xfId="746"/>
    <cellStyle name="40% - Акцент1 8_46EE.2011(v1.0)" xfId="747"/>
    <cellStyle name="40% - Акцент1 9" xfId="748"/>
    <cellStyle name="40% - Акцент1 9 2" xfId="749"/>
    <cellStyle name="40% - Акцент1 9 3" xfId="750"/>
    <cellStyle name="40% - Акцент1 9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3" xfId="786"/>
    <cellStyle name="40% - Акцент3 10" xfId="787"/>
    <cellStyle name="40% - Акцент3 2" xfId="788"/>
    <cellStyle name="40% - Акцент3 2 2" xfId="789"/>
    <cellStyle name="40% - Акцент3 2 3" xfId="790"/>
    <cellStyle name="40% - Акцент3 2_46EE.2011(v1.0)" xfId="791"/>
    <cellStyle name="40% - Акцент3 3" xfId="792"/>
    <cellStyle name="40% - Акцент3 3 2" xfId="793"/>
    <cellStyle name="40% - Акцент3 3 3" xfId="794"/>
    <cellStyle name="40% - Акцент3 3_46EE.2011(v1.0)" xfId="795"/>
    <cellStyle name="40% - Акцент3 4" xfId="796"/>
    <cellStyle name="40% - Акцент3 4 2" xfId="797"/>
    <cellStyle name="40% - Акцент3 4 3" xfId="798"/>
    <cellStyle name="40% - Акцент3 4_46EE.2011(v1.0)" xfId="799"/>
    <cellStyle name="40% - Акцент3 5" xfId="800"/>
    <cellStyle name="40% - Акцент3 5 2" xfId="801"/>
    <cellStyle name="40% - Акцент3 5 3" xfId="802"/>
    <cellStyle name="40% - Акцент3 5_46EE.2011(v1.0)" xfId="803"/>
    <cellStyle name="40% - Акцент3 6" xfId="804"/>
    <cellStyle name="40% - Акцент3 6 2" xfId="805"/>
    <cellStyle name="40% - Акцент3 6 3" xfId="806"/>
    <cellStyle name="40% - Акцент3 6_46EE.2011(v1.0)" xfId="807"/>
    <cellStyle name="40% - Акцент3 7" xfId="808"/>
    <cellStyle name="40% - Акцент3 7 2" xfId="809"/>
    <cellStyle name="40% - Акцент3 7 3" xfId="810"/>
    <cellStyle name="40% - Акцент3 7_46EE.2011(v1.0)" xfId="811"/>
    <cellStyle name="40% - Акцент3 8" xfId="812"/>
    <cellStyle name="40% - Акцент3 8 2" xfId="813"/>
    <cellStyle name="40% - Акцент3 8 3" xfId="814"/>
    <cellStyle name="40% - Акцент3 8_46EE.2011(v1.0)" xfId="815"/>
    <cellStyle name="40% - Акцент3 9" xfId="816"/>
    <cellStyle name="40% - Акцент3 9 2" xfId="817"/>
    <cellStyle name="40% - Акцент3 9 3" xfId="818"/>
    <cellStyle name="40% - Акцент3 9_46EE.2011(v1.0)" xfId="819"/>
    <cellStyle name="40% - Акцент4" xfId="820"/>
    <cellStyle name="40% - Акцент4 10" xfId="821"/>
    <cellStyle name="40% - Акцент4 2" xfId="822"/>
    <cellStyle name="40% - Акцент4 2 2" xfId="823"/>
    <cellStyle name="40% - Акцент4 2 3" xfId="824"/>
    <cellStyle name="40% - Акцент4 2_46EE.2011(v1.0)" xfId="825"/>
    <cellStyle name="40% - Акцент4 3" xfId="826"/>
    <cellStyle name="40% - Акцент4 3 2" xfId="827"/>
    <cellStyle name="40% - Акцент4 3 3" xfId="828"/>
    <cellStyle name="40% - Акцент4 3_46EE.2011(v1.0)" xfId="829"/>
    <cellStyle name="40% - Акцент4 4" xfId="830"/>
    <cellStyle name="40% - Акцент4 4 2" xfId="831"/>
    <cellStyle name="40% - Акцент4 4 3" xfId="832"/>
    <cellStyle name="40% - Акцент4 4_46EE.2011(v1.0)" xfId="833"/>
    <cellStyle name="40% - Акцент4 5" xfId="834"/>
    <cellStyle name="40% - Акцент4 5 2" xfId="835"/>
    <cellStyle name="40% - Акцент4 5 3" xfId="836"/>
    <cellStyle name="40% - Акцент4 5_46EE.2011(v1.0)" xfId="837"/>
    <cellStyle name="40% - Акцент4 6" xfId="838"/>
    <cellStyle name="40% - Акцент4 6 2" xfId="839"/>
    <cellStyle name="40% - Акцент4 6 3" xfId="840"/>
    <cellStyle name="40% - Акцент4 6_46EE.2011(v1.0)" xfId="841"/>
    <cellStyle name="40% - Акцент4 7" xfId="842"/>
    <cellStyle name="40% - Акцент4 7 2" xfId="843"/>
    <cellStyle name="40% - Акцент4 7 3" xfId="844"/>
    <cellStyle name="40% - Акцент4 7_46EE.2011(v1.0)" xfId="845"/>
    <cellStyle name="40% - Акцент4 8" xfId="846"/>
    <cellStyle name="40% - Акцент4 8 2" xfId="847"/>
    <cellStyle name="40% - Акцент4 8 3" xfId="848"/>
    <cellStyle name="40% - Акцент4 8_46EE.2011(v1.0)" xfId="849"/>
    <cellStyle name="40% - Акцент4 9" xfId="850"/>
    <cellStyle name="40% - Акцент4 9 2" xfId="851"/>
    <cellStyle name="40% - Акцент4 9 3" xfId="852"/>
    <cellStyle name="40% - Акцент4 9_46EE.2011(v1.0)" xfId="853"/>
    <cellStyle name="40% - Акцент5" xfId="854"/>
    <cellStyle name="40% - Акцент5 10" xfId="855"/>
    <cellStyle name="40% - Акцент5 2" xfId="856"/>
    <cellStyle name="40% - Акцент5 2 2" xfId="857"/>
    <cellStyle name="40% - Акцент5 2 3" xfId="858"/>
    <cellStyle name="40% - Акцент5 2_46EE.2011(v1.0)" xfId="859"/>
    <cellStyle name="40% - Акцент5 3" xfId="860"/>
    <cellStyle name="40% - Акцент5 3 2" xfId="861"/>
    <cellStyle name="40% - Акцент5 3 3" xfId="862"/>
    <cellStyle name="40% - Акцент5 3_46EE.2011(v1.0)" xfId="863"/>
    <cellStyle name="40% - Акцент5 4" xfId="864"/>
    <cellStyle name="40% - Акцент5 4 2" xfId="865"/>
    <cellStyle name="40% - Акцент5 4 3" xfId="866"/>
    <cellStyle name="40% - Акцент5 4_46EE.2011(v1.0)" xfId="867"/>
    <cellStyle name="40% - Акцент5 5" xfId="868"/>
    <cellStyle name="40% - Акцент5 5 2" xfId="869"/>
    <cellStyle name="40% - Акцент5 5 3" xfId="870"/>
    <cellStyle name="40% - Акцент5 5_46EE.2011(v1.0)" xfId="871"/>
    <cellStyle name="40% - Акцент5 6" xfId="872"/>
    <cellStyle name="40% - Акцент5 6 2" xfId="873"/>
    <cellStyle name="40% - Акцент5 6 3" xfId="874"/>
    <cellStyle name="40% - Акцент5 6_46EE.2011(v1.0)" xfId="875"/>
    <cellStyle name="40% - Акцент5 7" xfId="876"/>
    <cellStyle name="40% - Акцент5 7 2" xfId="877"/>
    <cellStyle name="40% - Акцент5 7 3" xfId="878"/>
    <cellStyle name="40% - Акцент5 7_46EE.2011(v1.0)" xfId="879"/>
    <cellStyle name="40% - Акцент5 8" xfId="880"/>
    <cellStyle name="40% - Акцент5 8 2" xfId="881"/>
    <cellStyle name="40% - Акцент5 8 3" xfId="882"/>
    <cellStyle name="40% - Акцент5 8_46EE.2011(v1.0)" xfId="883"/>
    <cellStyle name="40% - Акцент5 9" xfId="884"/>
    <cellStyle name="40% - Акцент5 9 2" xfId="885"/>
    <cellStyle name="40% - Акцент5 9 3" xfId="886"/>
    <cellStyle name="40% - Акцент5 9_46EE.2011(v1.0)" xfId="887"/>
    <cellStyle name="40% - Акцент6" xfId="888"/>
    <cellStyle name="40% - Акцент6 10" xfId="889"/>
    <cellStyle name="40% - Акцент6 2" xfId="890"/>
    <cellStyle name="40% - Акцент6 2 2" xfId="891"/>
    <cellStyle name="40% - Акцент6 2 3" xfId="892"/>
    <cellStyle name="40% - Акцент6 2_46EE.2011(v1.0)" xfId="893"/>
    <cellStyle name="40% - Акцент6 3" xfId="894"/>
    <cellStyle name="40% - Акцент6 3 2" xfId="895"/>
    <cellStyle name="40% - Акцент6 3 3" xfId="896"/>
    <cellStyle name="40% - Акцент6 3_46EE.2011(v1.0)" xfId="897"/>
    <cellStyle name="40% - Акцент6 4" xfId="898"/>
    <cellStyle name="40% - Акцент6 4 2" xfId="899"/>
    <cellStyle name="40% - Акцент6 4 3" xfId="900"/>
    <cellStyle name="40% - Акцент6 4_46EE.2011(v1.0)" xfId="901"/>
    <cellStyle name="40% - Акцент6 5" xfId="902"/>
    <cellStyle name="40% - Акцент6 5 2" xfId="903"/>
    <cellStyle name="40% - Акцент6 5 3" xfId="904"/>
    <cellStyle name="40% - Акцент6 5_46EE.2011(v1.0)" xfId="905"/>
    <cellStyle name="40% - Акцент6 6" xfId="906"/>
    <cellStyle name="40% - Акцент6 6 2" xfId="907"/>
    <cellStyle name="40% - Акцент6 6 3" xfId="908"/>
    <cellStyle name="40% - Акцент6 6_46EE.2011(v1.0)" xfId="909"/>
    <cellStyle name="40% - Акцент6 7" xfId="910"/>
    <cellStyle name="40% - Акцент6 7 2" xfId="911"/>
    <cellStyle name="40% - Акцент6 7 3" xfId="912"/>
    <cellStyle name="40% - Акцент6 7_46EE.2011(v1.0)" xfId="913"/>
    <cellStyle name="40% - Акцент6 8" xfId="914"/>
    <cellStyle name="40% - Акцент6 8 2" xfId="915"/>
    <cellStyle name="40% - Акцент6 8 3" xfId="916"/>
    <cellStyle name="40% - Акцент6 8_46EE.2011(v1.0)" xfId="917"/>
    <cellStyle name="40% - Акцент6 9" xfId="918"/>
    <cellStyle name="40% - Акцент6 9 2" xfId="919"/>
    <cellStyle name="40% - Акцент6 9 3" xfId="920"/>
    <cellStyle name="40% - Акцент6 9_46EE.2011(v1.0)" xfId="921"/>
    <cellStyle name="60% - Accent1" xfId="922"/>
    <cellStyle name="60% - Accent2" xfId="923"/>
    <cellStyle name="60% - Accent3" xfId="924"/>
    <cellStyle name="60% - Accent4" xfId="925"/>
    <cellStyle name="60% - Accent5" xfId="926"/>
    <cellStyle name="60% - Accent6" xfId="927"/>
    <cellStyle name="60% - Акцент1" xfId="928"/>
    <cellStyle name="60% - Акцент1 2" xfId="929"/>
    <cellStyle name="60% - Акцент1 2 2" xfId="930"/>
    <cellStyle name="60% - Акцент1 3" xfId="931"/>
    <cellStyle name="60% - Акцент1 3 2" xfId="932"/>
    <cellStyle name="60% - Акцент1 4" xfId="933"/>
    <cellStyle name="60% - Акцент1 4 2" xfId="934"/>
    <cellStyle name="60% - Акцент1 5" xfId="935"/>
    <cellStyle name="60% - Акцент1 5 2" xfId="936"/>
    <cellStyle name="60% - Акцент1 6" xfId="937"/>
    <cellStyle name="60% - Акцент1 6 2" xfId="938"/>
    <cellStyle name="60% - Акцент1 7" xfId="939"/>
    <cellStyle name="60% - Акцент1 7 2" xfId="940"/>
    <cellStyle name="60% - Акцент1 8" xfId="941"/>
    <cellStyle name="60% - Акцент1 8 2" xfId="942"/>
    <cellStyle name="60% - Акцент1 9" xfId="943"/>
    <cellStyle name="60% - Акцент1 9 2" xfId="944"/>
    <cellStyle name="60% - Акцент2" xfId="945"/>
    <cellStyle name="60% - Акцент2 2" xfId="946"/>
    <cellStyle name="60% - Акцент2 2 2" xfId="947"/>
    <cellStyle name="60% - Акцент2 3" xfId="948"/>
    <cellStyle name="60% - Акцент2 3 2" xfId="949"/>
    <cellStyle name="60% - Акцент2 4" xfId="950"/>
    <cellStyle name="60% - Акцент2 4 2" xfId="951"/>
    <cellStyle name="60% - Акцент2 5" xfId="952"/>
    <cellStyle name="60% - Акцент2 5 2" xfId="953"/>
    <cellStyle name="60% - Акцент2 6" xfId="954"/>
    <cellStyle name="60% - Акцент2 6 2" xfId="955"/>
    <cellStyle name="60% - Акцент2 7" xfId="956"/>
    <cellStyle name="60% - Акцент2 7 2" xfId="957"/>
    <cellStyle name="60% - Акцент2 8" xfId="958"/>
    <cellStyle name="60% - Акцент2 8 2" xfId="959"/>
    <cellStyle name="60% - Акцент2 9" xfId="960"/>
    <cellStyle name="60% - Акцент2 9 2" xfId="961"/>
    <cellStyle name="60% - Акцент3" xfId="962"/>
    <cellStyle name="60% - Акцент3 2" xfId="963"/>
    <cellStyle name="60% - Акцент3 2 2" xfId="964"/>
    <cellStyle name="60% - Акцент3 3" xfId="965"/>
    <cellStyle name="60% - Акцент3 3 2" xfId="966"/>
    <cellStyle name="60% - Акцент3 4" xfId="967"/>
    <cellStyle name="60% - Акцент3 4 2" xfId="968"/>
    <cellStyle name="60% - Акцент3 5" xfId="969"/>
    <cellStyle name="60% - Акцент3 5 2" xfId="970"/>
    <cellStyle name="60% - Акцент3 6" xfId="971"/>
    <cellStyle name="60% - Акцент3 6 2" xfId="972"/>
    <cellStyle name="60% - Акцент3 7" xfId="973"/>
    <cellStyle name="60% - Акцент3 7 2" xfId="974"/>
    <cellStyle name="60% - Акцент3 8" xfId="975"/>
    <cellStyle name="60% - Акцент3 8 2" xfId="976"/>
    <cellStyle name="60% - Акцент3 9" xfId="977"/>
    <cellStyle name="60% - Акцент3 9 2" xfId="978"/>
    <cellStyle name="60% - Акцент4" xfId="979"/>
    <cellStyle name="60% - Акцент4 2" xfId="980"/>
    <cellStyle name="60% - Акцент4 2 2" xfId="981"/>
    <cellStyle name="60% - Акцент4 3" xfId="982"/>
    <cellStyle name="60% - Акцент4 3 2" xfId="983"/>
    <cellStyle name="60% - Акцент4 4" xfId="984"/>
    <cellStyle name="60% - Акцент4 4 2" xfId="985"/>
    <cellStyle name="60% - Акцент4 5" xfId="986"/>
    <cellStyle name="60% - Акцент4 5 2" xfId="987"/>
    <cellStyle name="60% - Акцент4 6" xfId="988"/>
    <cellStyle name="60% - Акцент4 6 2" xfId="989"/>
    <cellStyle name="60% - Акцент4 7" xfId="990"/>
    <cellStyle name="60% - Акцент4 7 2" xfId="991"/>
    <cellStyle name="60% - Акцент4 8" xfId="992"/>
    <cellStyle name="60% - Акцент4 8 2" xfId="993"/>
    <cellStyle name="60% - Акцент4 9" xfId="994"/>
    <cellStyle name="60% - Акцент4 9 2" xfId="995"/>
    <cellStyle name="60% - Акцент5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- Акцент6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planatory Text" xfId="1119"/>
    <cellStyle name="F2" xfId="1120"/>
    <cellStyle name="F3" xfId="1121"/>
    <cellStyle name="F4" xfId="1122"/>
    <cellStyle name="F5" xfId="1123"/>
    <cellStyle name="F6" xfId="1124"/>
    <cellStyle name="F7" xfId="1125"/>
    <cellStyle name="F8" xfId="1126"/>
    <cellStyle name="Fixed" xfId="1127"/>
    <cellStyle name="fo]&#13;&#10;UserName=Murat Zelef&#13;&#10;UserCompany=Bumerang&#13;&#10;&#13;&#10;[File Paths]&#13;&#10;WorkingDirectory=C:\EQUIS\DLWIN&#13;&#10;DownLoader=C" xfId="1128"/>
    <cellStyle name="Followed Hyperlink" xfId="1129"/>
    <cellStyle name="Footnote" xfId="1130"/>
    <cellStyle name="Good" xfId="1131"/>
    <cellStyle name="hard no" xfId="1132"/>
    <cellStyle name="Hard Percent" xfId="1133"/>
    <cellStyle name="hardno" xfId="1134"/>
    <cellStyle name="Header" xfId="1135"/>
    <cellStyle name="Header 3" xfId="1136"/>
    <cellStyle name="Heading" xfId="1137"/>
    <cellStyle name="Heading 1" xfId="1138"/>
    <cellStyle name="Heading 2" xfId="1139"/>
    <cellStyle name="Heading 3" xfId="1140"/>
    <cellStyle name="Heading 4" xfId="1141"/>
    <cellStyle name="Heading_GP.ITOG.4.78(v1.0) - для разделения" xfId="1142"/>
    <cellStyle name="Heading2" xfId="1143"/>
    <cellStyle name="Heading2 2" xfId="1144"/>
    <cellStyle name="Heading2_46EP.2012(v0.1)" xfId="1145"/>
    <cellStyle name="Hyperlink" xfId="1146"/>
    <cellStyle name="Îáű÷íűé__FES" xfId="1147"/>
    <cellStyle name="Îáû÷íûé_cogs" xfId="1148"/>
    <cellStyle name="Îňęđűâŕâřŕ˙ń˙ ăčďĺđńńűëęŕ" xfId="1149"/>
    <cellStyle name="Info" xfId="1150"/>
    <cellStyle name="Input" xfId="1151"/>
    <cellStyle name="InputCurrency" xfId="1152"/>
    <cellStyle name="InputCurrency2" xfId="1153"/>
    <cellStyle name="InputMultiple1" xfId="1154"/>
    <cellStyle name="InputPercent1" xfId="1155"/>
    <cellStyle name="Inputs" xfId="1156"/>
    <cellStyle name="Inputs (const)" xfId="1157"/>
    <cellStyle name="Inputs (const) 2" xfId="1158"/>
    <cellStyle name="Inputs (const)_46EP.2012(v0.1)" xfId="1159"/>
    <cellStyle name="Inputs 2" xfId="1160"/>
    <cellStyle name="Inputs Co" xfId="1161"/>
    <cellStyle name="Inputs_46EE.2011(v1.0)" xfId="1162"/>
    <cellStyle name="Linked Cell" xfId="1163"/>
    <cellStyle name="Millares [0]_RESULTS" xfId="1164"/>
    <cellStyle name="Millares_RESULTS" xfId="1165"/>
    <cellStyle name="Milliers [0]_RESULTS" xfId="1166"/>
    <cellStyle name="Milliers_RESULTS" xfId="1167"/>
    <cellStyle name="mnb" xfId="1168"/>
    <cellStyle name="Moneda [0]_RESULTS" xfId="1169"/>
    <cellStyle name="Moneda_RESULTS" xfId="1170"/>
    <cellStyle name="Monétaire [0]_RESULTS" xfId="1171"/>
    <cellStyle name="Monétaire_RESULTS" xfId="1172"/>
    <cellStyle name="Multiple" xfId="1173"/>
    <cellStyle name="Multiple1" xfId="1174"/>
    <cellStyle name="MultipleBelow" xfId="1175"/>
    <cellStyle name="namber" xfId="1176"/>
    <cellStyle name="Neutral" xfId="1177"/>
    <cellStyle name="Norma11l" xfId="1178"/>
    <cellStyle name="normal" xfId="1179"/>
    <cellStyle name="Normal - Style1" xfId="1180"/>
    <cellStyle name="normal 10" xfId="1181"/>
    <cellStyle name="Normal 2" xfId="1182"/>
    <cellStyle name="Normal 2 2" xfId="1183"/>
    <cellStyle name="Normal 2 3" xfId="1184"/>
    <cellStyle name="normal 3" xfId="1185"/>
    <cellStyle name="normal 4" xfId="1186"/>
    <cellStyle name="normal 5" xfId="1187"/>
    <cellStyle name="normal 6" xfId="1188"/>
    <cellStyle name="normal 7" xfId="1189"/>
    <cellStyle name="normal 8" xfId="1190"/>
    <cellStyle name="normal 9" xfId="1191"/>
    <cellStyle name="Normal." xfId="1192"/>
    <cellStyle name="Normal_06_9m" xfId="1193"/>
    <cellStyle name="Normal1" xfId="1194"/>
    <cellStyle name="Normal2" xfId="1195"/>
    <cellStyle name="NormalGB" xfId="1196"/>
    <cellStyle name="Normalny_24. 02. 97." xfId="1197"/>
    <cellStyle name="normбlnм_laroux" xfId="1198"/>
    <cellStyle name="Note" xfId="1199"/>
    <cellStyle name="number" xfId="1200"/>
    <cellStyle name="Ôčíŕíńîâűé [0]_(ňŕá 3č)" xfId="1201"/>
    <cellStyle name="Ôčíŕíńîâűé_(ňŕá 3č)" xfId="1202"/>
    <cellStyle name="Option" xfId="1203"/>
    <cellStyle name="Òûñÿ÷è [0]_cogs" xfId="1204"/>
    <cellStyle name="Òûñÿ÷è_cogs" xfId="1205"/>
    <cellStyle name="Output" xfId="1206"/>
    <cellStyle name="Page Number" xfId="1207"/>
    <cellStyle name="pb_page_heading_LS" xfId="1208"/>
    <cellStyle name="Percent_RS_Lianozovo-Samara_9m01" xfId="1209"/>
    <cellStyle name="Percent1" xfId="1210"/>
    <cellStyle name="Piug" xfId="1211"/>
    <cellStyle name="Plug" xfId="1212"/>
    <cellStyle name="Price_Body" xfId="1213"/>
    <cellStyle name="prochrek" xfId="1214"/>
    <cellStyle name="Protected" xfId="1215"/>
    <cellStyle name="Salomon Logo" xfId="1216"/>
    <cellStyle name="SAPBEXaggData" xfId="1217"/>
    <cellStyle name="SAPBEXaggDataEmph" xfId="1218"/>
    <cellStyle name="SAPBEXaggItem" xfId="1219"/>
    <cellStyle name="SAPBEXaggItemX" xfId="1220"/>
    <cellStyle name="SAPBEXchaText" xfId="1221"/>
    <cellStyle name="SAPBEXexcBad7" xfId="1222"/>
    <cellStyle name="SAPBEXexcBad8" xfId="1223"/>
    <cellStyle name="SAPBEXexcBad9" xfId="1224"/>
    <cellStyle name="SAPBEXexcCritical4" xfId="1225"/>
    <cellStyle name="SAPBEXexcCritical5" xfId="1226"/>
    <cellStyle name="SAPBEXexcCritical6" xfId="1227"/>
    <cellStyle name="SAPBEXexcGood1" xfId="1228"/>
    <cellStyle name="SAPBEXexcGood2" xfId="1229"/>
    <cellStyle name="SAPBEXexcGood3" xfId="1230"/>
    <cellStyle name="SAPBEXfilterDrill" xfId="1231"/>
    <cellStyle name="SAPBEXfilterItem" xfId="1232"/>
    <cellStyle name="SAPBEXfilterText" xfId="1233"/>
    <cellStyle name="SAPBEXformats" xfId="1234"/>
    <cellStyle name="SAPBEXheaderItem" xfId="1235"/>
    <cellStyle name="SAPBEXheaderText" xfId="1236"/>
    <cellStyle name="SAPBEXHLevel0" xfId="1237"/>
    <cellStyle name="SAPBEXHLevel0X" xfId="1238"/>
    <cellStyle name="SAPBEXHLevel1" xfId="1239"/>
    <cellStyle name="SAPBEXHLevel1X" xfId="1240"/>
    <cellStyle name="SAPBEXHLevel2" xfId="1241"/>
    <cellStyle name="SAPBEXHLevel2X" xfId="1242"/>
    <cellStyle name="SAPBEXHLevel3" xfId="1243"/>
    <cellStyle name="SAPBEXHLevel3X" xfId="1244"/>
    <cellStyle name="SAPBEXinputData" xfId="1245"/>
    <cellStyle name="SAPBEXresData" xfId="1246"/>
    <cellStyle name="SAPBEXresDataEmph" xfId="1247"/>
    <cellStyle name="SAPBEXresItem" xfId="1248"/>
    <cellStyle name="SAPBEXresItemX" xfId="1249"/>
    <cellStyle name="SAPBEXstdData" xfId="1250"/>
    <cellStyle name="SAPBEXstdDataEmph" xfId="1251"/>
    <cellStyle name="SAPBEXstdItem" xfId="1252"/>
    <cellStyle name="SAPBEXstdItemX" xfId="1253"/>
    <cellStyle name="SAPBEXtitle" xfId="1254"/>
    <cellStyle name="SAPBEXundefined" xfId="1255"/>
    <cellStyle name="st1" xfId="1256"/>
    <cellStyle name="Standard_NEGS" xfId="1257"/>
    <cellStyle name="Style 1" xfId="1258"/>
    <cellStyle name="Table Head" xfId="1259"/>
    <cellStyle name="Table Head Aligned" xfId="1260"/>
    <cellStyle name="Table Head Blue" xfId="1261"/>
    <cellStyle name="Table Head Green" xfId="1262"/>
    <cellStyle name="Table Head_Val_Sum_Graph" xfId="1263"/>
    <cellStyle name="Table Heading" xfId="1264"/>
    <cellStyle name="Table Heading 2" xfId="1265"/>
    <cellStyle name="Table Heading_46EP.2012(v0.1)" xfId="1266"/>
    <cellStyle name="Table Text" xfId="1267"/>
    <cellStyle name="Table Title" xfId="1268"/>
    <cellStyle name="Table Units" xfId="1269"/>
    <cellStyle name="Table_Header" xfId="1270"/>
    <cellStyle name="Text" xfId="1271"/>
    <cellStyle name="Text 1" xfId="1272"/>
    <cellStyle name="Text Head" xfId="1273"/>
    <cellStyle name="Text Head 1" xfId="1274"/>
    <cellStyle name="Title" xfId="1275"/>
    <cellStyle name="Title 4" xfId="1276"/>
    <cellStyle name="Total" xfId="1277"/>
    <cellStyle name="TotalCurrency" xfId="1278"/>
    <cellStyle name="Underline_Single" xfId="1279"/>
    <cellStyle name="Unit" xfId="1280"/>
    <cellStyle name="Warning Text" xfId="1281"/>
    <cellStyle name="year" xfId="1282"/>
    <cellStyle name="Акцент1" xfId="1283"/>
    <cellStyle name="Акцент1 2" xfId="1284"/>
    <cellStyle name="Акцент1 2 2" xfId="1285"/>
    <cellStyle name="Акцент1 3" xfId="1286"/>
    <cellStyle name="Акцент1 3 2" xfId="1287"/>
    <cellStyle name="Акцент1 4" xfId="1288"/>
    <cellStyle name="Акцент1 4 2" xfId="1289"/>
    <cellStyle name="Акцент1 5" xfId="1290"/>
    <cellStyle name="Акцент1 5 2" xfId="1291"/>
    <cellStyle name="Акцент1 6" xfId="1292"/>
    <cellStyle name="Акцент1 6 2" xfId="1293"/>
    <cellStyle name="Акцент1 7" xfId="1294"/>
    <cellStyle name="Акцент1 7 2" xfId="1295"/>
    <cellStyle name="Акцент1 8" xfId="1296"/>
    <cellStyle name="Акцент1 8 2" xfId="1297"/>
    <cellStyle name="Акцент1 9" xfId="1298"/>
    <cellStyle name="Акцент1 9 2" xfId="1299"/>
    <cellStyle name="Акцент2" xfId="1300"/>
    <cellStyle name="Акцент2 2" xfId="1301"/>
    <cellStyle name="Акцент2 2 2" xfId="1302"/>
    <cellStyle name="Акцент2 3" xfId="1303"/>
    <cellStyle name="Акцент2 3 2" xfId="1304"/>
    <cellStyle name="Акцент2 4" xfId="1305"/>
    <cellStyle name="Акцент2 4 2" xfId="1306"/>
    <cellStyle name="Акцент2 5" xfId="1307"/>
    <cellStyle name="Акцент2 5 2" xfId="1308"/>
    <cellStyle name="Акцент2 6" xfId="1309"/>
    <cellStyle name="Акцент2 6 2" xfId="1310"/>
    <cellStyle name="Акцент2 7" xfId="1311"/>
    <cellStyle name="Акцент2 7 2" xfId="1312"/>
    <cellStyle name="Акцент2 8" xfId="1313"/>
    <cellStyle name="Акцент2 8 2" xfId="1314"/>
    <cellStyle name="Акцент2 9" xfId="1315"/>
    <cellStyle name="Акцент2 9 2" xfId="1316"/>
    <cellStyle name="Акцент3" xfId="1317"/>
    <cellStyle name="Акцент3 2" xfId="1318"/>
    <cellStyle name="Акцент3 2 2" xfId="1319"/>
    <cellStyle name="Акцент3 3" xfId="1320"/>
    <cellStyle name="Акцент3 3 2" xfId="1321"/>
    <cellStyle name="Акцент3 4" xfId="1322"/>
    <cellStyle name="Акцент3 4 2" xfId="1323"/>
    <cellStyle name="Акцент3 5" xfId="1324"/>
    <cellStyle name="Акцент3 5 2" xfId="1325"/>
    <cellStyle name="Акцент3 6" xfId="1326"/>
    <cellStyle name="Акцент3 6 2" xfId="1327"/>
    <cellStyle name="Акцент3 7" xfId="1328"/>
    <cellStyle name="Акцент3 7 2" xfId="1329"/>
    <cellStyle name="Акцент3 8" xfId="1330"/>
    <cellStyle name="Акцент3 8 2" xfId="1331"/>
    <cellStyle name="Акцент3 9" xfId="1332"/>
    <cellStyle name="Акцент3 9 2" xfId="1333"/>
    <cellStyle name="Акцент4" xfId="1334"/>
    <cellStyle name="Акцент4 2" xfId="1335"/>
    <cellStyle name="Акцент4 2 2" xfId="1336"/>
    <cellStyle name="Акцент4 3" xfId="1337"/>
    <cellStyle name="Акцент4 3 2" xfId="1338"/>
    <cellStyle name="Акцент4 4" xfId="1339"/>
    <cellStyle name="Акцент4 4 2" xfId="1340"/>
    <cellStyle name="Акцент4 5" xfId="1341"/>
    <cellStyle name="Акцент4 5 2" xfId="1342"/>
    <cellStyle name="Акцент4 6" xfId="1343"/>
    <cellStyle name="Акцент4 6 2" xfId="1344"/>
    <cellStyle name="Акцент4 7" xfId="1345"/>
    <cellStyle name="Акцент4 7 2" xfId="1346"/>
    <cellStyle name="Акцент4 8" xfId="1347"/>
    <cellStyle name="Акцент4 8 2" xfId="1348"/>
    <cellStyle name="Акцент4 9" xfId="1349"/>
    <cellStyle name="Акцент4 9 2" xfId="1350"/>
    <cellStyle name="Акцент5" xfId="1351"/>
    <cellStyle name="Акцент5 2" xfId="1352"/>
    <cellStyle name="Акцент5 2 2" xfId="1353"/>
    <cellStyle name="Акцент5 3" xfId="1354"/>
    <cellStyle name="Акцент5 3 2" xfId="1355"/>
    <cellStyle name="Акцент5 4" xfId="1356"/>
    <cellStyle name="Акцент5 4 2" xfId="1357"/>
    <cellStyle name="Акцент5 5" xfId="1358"/>
    <cellStyle name="Акцент5 5 2" xfId="1359"/>
    <cellStyle name="Акцент5 6" xfId="1360"/>
    <cellStyle name="Акцент5 6 2" xfId="1361"/>
    <cellStyle name="Акцент5 7" xfId="1362"/>
    <cellStyle name="Акцент5 7 2" xfId="1363"/>
    <cellStyle name="Акцент5 8" xfId="1364"/>
    <cellStyle name="Акцент5 8 2" xfId="1365"/>
    <cellStyle name="Акцент5 9" xfId="1366"/>
    <cellStyle name="Акцент5 9 2" xfId="1367"/>
    <cellStyle name="Акцент6" xfId="1368"/>
    <cellStyle name="Акцент6 2" xfId="1369"/>
    <cellStyle name="Акцент6 2 2" xfId="1370"/>
    <cellStyle name="Акцент6 3" xfId="1371"/>
    <cellStyle name="Акцент6 3 2" xfId="1372"/>
    <cellStyle name="Акцент6 4" xfId="1373"/>
    <cellStyle name="Акцент6 4 2" xfId="1374"/>
    <cellStyle name="Акцент6 5" xfId="1375"/>
    <cellStyle name="Акцент6 5 2" xfId="1376"/>
    <cellStyle name="Акцент6 6" xfId="1377"/>
    <cellStyle name="Акцент6 6 2" xfId="1378"/>
    <cellStyle name="Акцент6 7" xfId="1379"/>
    <cellStyle name="Акцент6 7 2" xfId="1380"/>
    <cellStyle name="Акцент6 8" xfId="1381"/>
    <cellStyle name="Акцент6 8 2" xfId="1382"/>
    <cellStyle name="Акцент6 9" xfId="1383"/>
    <cellStyle name="Акцент6 9 2" xfId="1384"/>
    <cellStyle name="Беззащитный" xfId="1385"/>
    <cellStyle name="Ввод " xfId="1386"/>
    <cellStyle name="Ввод  10" xfId="1387"/>
    <cellStyle name="Ввод  2" xfId="1388"/>
    <cellStyle name="Ввод  2 2" xfId="1389"/>
    <cellStyle name="Ввод  2_46EE.2011(v1.0)" xfId="1390"/>
    <cellStyle name="Ввод  3" xfId="1391"/>
    <cellStyle name="Ввод  3 2" xfId="1392"/>
    <cellStyle name="Ввод  3_46EE.2011(v1.0)" xfId="1393"/>
    <cellStyle name="Ввод  4" xfId="1394"/>
    <cellStyle name="Ввод  4 2" xfId="1395"/>
    <cellStyle name="Ввод  4_46EE.2011(v1.0)" xfId="1396"/>
    <cellStyle name="Ввод  5" xfId="1397"/>
    <cellStyle name="Ввод  5 2" xfId="1398"/>
    <cellStyle name="Ввод  5_46EE.2011(v1.0)" xfId="1399"/>
    <cellStyle name="Ввод  6" xfId="1400"/>
    <cellStyle name="Ввод  6 2" xfId="1401"/>
    <cellStyle name="Ввод  6_46EE.2011(v1.0)" xfId="1402"/>
    <cellStyle name="Ввод  7" xfId="1403"/>
    <cellStyle name="Ввод  7 2" xfId="1404"/>
    <cellStyle name="Ввод  7_46EE.2011(v1.0)" xfId="1405"/>
    <cellStyle name="Ввод  8" xfId="1406"/>
    <cellStyle name="Ввод  8 2" xfId="1407"/>
    <cellStyle name="Ввод  8_46EE.2011(v1.0)" xfId="1408"/>
    <cellStyle name="Ввод  9" xfId="1409"/>
    <cellStyle name="Ввод  9 2" xfId="1410"/>
    <cellStyle name="Ввод  9_46EE.2011(v1.0)" xfId="1411"/>
    <cellStyle name="Верт. заголовок" xfId="1412"/>
    <cellStyle name="Вес_продукта" xfId="1413"/>
    <cellStyle name="Вывод" xfId="1414"/>
    <cellStyle name="Вывод 2" xfId="1415"/>
    <cellStyle name="Вывод 2 2" xfId="1416"/>
    <cellStyle name="Вывод 2_46EE.2011(v1.0)" xfId="1417"/>
    <cellStyle name="Вывод 3" xfId="1418"/>
    <cellStyle name="Вывод 3 2" xfId="1419"/>
    <cellStyle name="Вывод 3_46EE.2011(v1.0)" xfId="1420"/>
    <cellStyle name="Вывод 4" xfId="1421"/>
    <cellStyle name="Вывод 4 2" xfId="1422"/>
    <cellStyle name="Вывод 4_46EE.2011(v1.0)" xfId="1423"/>
    <cellStyle name="Вывод 5" xfId="1424"/>
    <cellStyle name="Вывод 5 2" xfId="1425"/>
    <cellStyle name="Вывод 5_46EE.2011(v1.0)" xfId="1426"/>
    <cellStyle name="Вывод 6" xfId="1427"/>
    <cellStyle name="Вывод 6 2" xfId="1428"/>
    <cellStyle name="Вывод 6_46EE.2011(v1.0)" xfId="1429"/>
    <cellStyle name="Вывод 7" xfId="1430"/>
    <cellStyle name="Вывод 7 2" xfId="1431"/>
    <cellStyle name="Вывод 7_46EE.2011(v1.0)" xfId="1432"/>
    <cellStyle name="Вывод 8" xfId="1433"/>
    <cellStyle name="Вывод 8 2" xfId="1434"/>
    <cellStyle name="Вывод 8_46EE.2011(v1.0)" xfId="1435"/>
    <cellStyle name="Вывод 9" xfId="1436"/>
    <cellStyle name="Вывод 9 2" xfId="1437"/>
    <cellStyle name="Вывод 9_46EE.2011(v1.0)" xfId="1438"/>
    <cellStyle name="Вычисление" xfId="1439"/>
    <cellStyle name="Вычисление 2" xfId="1440"/>
    <cellStyle name="Вычисление 2 2" xfId="1441"/>
    <cellStyle name="Вычисление 2_46EE.2011(v1.0)" xfId="1442"/>
    <cellStyle name="Вычисление 3" xfId="1443"/>
    <cellStyle name="Вычисление 3 2" xfId="1444"/>
    <cellStyle name="Вычисление 3_46EE.2011(v1.0)" xfId="1445"/>
    <cellStyle name="Вычисление 4" xfId="1446"/>
    <cellStyle name="Вычисление 4 2" xfId="1447"/>
    <cellStyle name="Вычисление 4_46EE.2011(v1.0)" xfId="1448"/>
    <cellStyle name="Вычисление 5" xfId="1449"/>
    <cellStyle name="Вычисление 5 2" xfId="1450"/>
    <cellStyle name="Вычисление 5_46EE.2011(v1.0)" xfId="1451"/>
    <cellStyle name="Вычисление 6" xfId="1452"/>
    <cellStyle name="Вычисление 6 2" xfId="1453"/>
    <cellStyle name="Вычисление 6_46EE.2011(v1.0)" xfId="1454"/>
    <cellStyle name="Вычисление 7" xfId="1455"/>
    <cellStyle name="Вычисление 7 2" xfId="1456"/>
    <cellStyle name="Вычисление 7_46EE.2011(v1.0)" xfId="1457"/>
    <cellStyle name="Вычисление 8" xfId="1458"/>
    <cellStyle name="Вычисление 8 2" xfId="1459"/>
    <cellStyle name="Вычисление 8_46EE.2011(v1.0)" xfId="1460"/>
    <cellStyle name="Вычисление 9" xfId="1461"/>
    <cellStyle name="Вычисление 9 2" xfId="1462"/>
    <cellStyle name="Вычисление 9_46EE.2011(v1.0)" xfId="1463"/>
    <cellStyle name="Hyperlink" xfId="1464"/>
    <cellStyle name="Гиперссылка 2" xfId="1465"/>
    <cellStyle name="Гиперссылка 2 2" xfId="1466"/>
    <cellStyle name="Гиперссылка 2 2 2" xfId="1467"/>
    <cellStyle name="Гиперссылка 2 3" xfId="1468"/>
    <cellStyle name="Гиперссылка 3" xfId="1469"/>
    <cellStyle name="Гиперссылка 4" xfId="1470"/>
    <cellStyle name="Гиперссылка 4 6" xfId="1471"/>
    <cellStyle name="Группа" xfId="1472"/>
    <cellStyle name="Группа 0" xfId="1473"/>
    <cellStyle name="Группа 1" xfId="1474"/>
    <cellStyle name="Группа 2" xfId="1475"/>
    <cellStyle name="Группа 3" xfId="1476"/>
    <cellStyle name="Группа 4" xfId="1477"/>
    <cellStyle name="Группа 5" xfId="1478"/>
    <cellStyle name="Группа 6" xfId="1479"/>
    <cellStyle name="Группа 7" xfId="1480"/>
    <cellStyle name="Группа 8" xfId="1481"/>
    <cellStyle name="Группа_additional slides_04.12.03 _1" xfId="1482"/>
    <cellStyle name="ДАТА" xfId="1483"/>
    <cellStyle name="ДАТА 2" xfId="1484"/>
    <cellStyle name="ДАТА 3" xfId="1485"/>
    <cellStyle name="ДАТА 4" xfId="1486"/>
    <cellStyle name="ДАТА 5" xfId="1487"/>
    <cellStyle name="ДАТА 6" xfId="1488"/>
    <cellStyle name="ДАТА 7" xfId="1489"/>
    <cellStyle name="ДАТА 8" xfId="1490"/>
    <cellStyle name="ДАТА 9" xfId="1491"/>
    <cellStyle name="ДАТА_1" xfId="1492"/>
    <cellStyle name="Currency" xfId="1493"/>
    <cellStyle name="Currency [0]" xfId="1494"/>
    <cellStyle name="Денежный 2" xfId="1495"/>
    <cellStyle name="Денежный 2 2" xfId="1496"/>
    <cellStyle name="Денежный 2_INDEX.STATION.2012(v1.0)_" xfId="1497"/>
    <cellStyle name="Заголовок" xfId="1498"/>
    <cellStyle name="Заголовок 1" xfId="1499"/>
    <cellStyle name="Заголовок 1 2" xfId="1500"/>
    <cellStyle name="Заголовок 1 2 2" xfId="1501"/>
    <cellStyle name="Заголовок 1 2_46EE.2011(v1.0)" xfId="1502"/>
    <cellStyle name="Заголовок 1 3" xfId="1503"/>
    <cellStyle name="Заголовок 1 3 2" xfId="1504"/>
    <cellStyle name="Заголовок 1 3_46EE.2011(v1.0)" xfId="1505"/>
    <cellStyle name="Заголовок 1 4" xfId="1506"/>
    <cellStyle name="Заголовок 1 4 2" xfId="1507"/>
    <cellStyle name="Заголовок 1 4_46EE.2011(v1.0)" xfId="1508"/>
    <cellStyle name="Заголовок 1 5" xfId="1509"/>
    <cellStyle name="Заголовок 1 5 2" xfId="1510"/>
    <cellStyle name="Заголовок 1 5_46EE.2011(v1.0)" xfId="1511"/>
    <cellStyle name="Заголовок 1 6" xfId="1512"/>
    <cellStyle name="Заголовок 1 6 2" xfId="1513"/>
    <cellStyle name="Заголовок 1 6_46EE.2011(v1.0)" xfId="1514"/>
    <cellStyle name="Заголовок 1 7" xfId="1515"/>
    <cellStyle name="Заголовок 1 7 2" xfId="1516"/>
    <cellStyle name="Заголовок 1 7_46EE.2011(v1.0)" xfId="1517"/>
    <cellStyle name="Заголовок 1 8" xfId="1518"/>
    <cellStyle name="Заголовок 1 8 2" xfId="1519"/>
    <cellStyle name="Заголовок 1 8_46EE.2011(v1.0)" xfId="1520"/>
    <cellStyle name="Заголовок 1 9" xfId="1521"/>
    <cellStyle name="Заголовок 1 9 2" xfId="1522"/>
    <cellStyle name="Заголовок 1 9_46EE.2011(v1.0)" xfId="1523"/>
    <cellStyle name="Заголовок 2" xfId="1524"/>
    <cellStyle name="Заголовок 2 2" xfId="1525"/>
    <cellStyle name="Заголовок 2 2 2" xfId="1526"/>
    <cellStyle name="Заголовок 2 2_46EE.2011(v1.0)" xfId="1527"/>
    <cellStyle name="Заголовок 2 3" xfId="1528"/>
    <cellStyle name="Заголовок 2 3 2" xfId="1529"/>
    <cellStyle name="Заголовок 2 3_46EE.2011(v1.0)" xfId="1530"/>
    <cellStyle name="Заголовок 2 4" xfId="1531"/>
    <cellStyle name="Заголовок 2 4 2" xfId="1532"/>
    <cellStyle name="Заголовок 2 4_46EE.2011(v1.0)" xfId="1533"/>
    <cellStyle name="Заголовок 2 5" xfId="1534"/>
    <cellStyle name="Заголовок 2 5 2" xfId="1535"/>
    <cellStyle name="Заголовок 2 5_46EE.2011(v1.0)" xfId="1536"/>
    <cellStyle name="Заголовок 2 6" xfId="1537"/>
    <cellStyle name="Заголовок 2 6 2" xfId="1538"/>
    <cellStyle name="Заголовок 2 6_46EE.2011(v1.0)" xfId="1539"/>
    <cellStyle name="Заголовок 2 7" xfId="1540"/>
    <cellStyle name="Заголовок 2 7 2" xfId="1541"/>
    <cellStyle name="Заголовок 2 7_46EE.2011(v1.0)" xfId="1542"/>
    <cellStyle name="Заголовок 2 8" xfId="1543"/>
    <cellStyle name="Заголовок 2 8 2" xfId="1544"/>
    <cellStyle name="Заголовок 2 8_46EE.2011(v1.0)" xfId="1545"/>
    <cellStyle name="Заголовок 2 9" xfId="1546"/>
    <cellStyle name="Заголовок 2 9 2" xfId="1547"/>
    <cellStyle name="Заголовок 2 9_46EE.2011(v1.0)" xfId="1548"/>
    <cellStyle name="Заголовок 3" xfId="1549"/>
    <cellStyle name="Заголовок 3 2" xfId="1550"/>
    <cellStyle name="Заголовок 3 2 2" xfId="1551"/>
    <cellStyle name="Заголовок 3 2_46EE.2011(v1.0)" xfId="1552"/>
    <cellStyle name="Заголовок 3 3" xfId="1553"/>
    <cellStyle name="Заголовок 3 3 2" xfId="1554"/>
    <cellStyle name="Заголовок 3 3_46EE.2011(v1.0)" xfId="1555"/>
    <cellStyle name="Заголовок 3 4" xfId="1556"/>
    <cellStyle name="Заголовок 3 4 2" xfId="1557"/>
    <cellStyle name="Заголовок 3 4_46EE.2011(v1.0)" xfId="1558"/>
    <cellStyle name="Заголовок 3 5" xfId="1559"/>
    <cellStyle name="Заголовок 3 5 2" xfId="1560"/>
    <cellStyle name="Заголовок 3 5_46EE.2011(v1.0)" xfId="1561"/>
    <cellStyle name="Заголовок 3 6" xfId="1562"/>
    <cellStyle name="Заголовок 3 6 2" xfId="1563"/>
    <cellStyle name="Заголовок 3 6_46EE.2011(v1.0)" xfId="1564"/>
    <cellStyle name="Заголовок 3 7" xfId="1565"/>
    <cellStyle name="Заголовок 3 7 2" xfId="1566"/>
    <cellStyle name="Заголовок 3 7_46EE.2011(v1.0)" xfId="1567"/>
    <cellStyle name="Заголовок 3 8" xfId="1568"/>
    <cellStyle name="Заголовок 3 8 2" xfId="1569"/>
    <cellStyle name="Заголовок 3 8_46EE.2011(v1.0)" xfId="1570"/>
    <cellStyle name="Заголовок 3 9" xfId="1571"/>
    <cellStyle name="Заголовок 3 9 2" xfId="1572"/>
    <cellStyle name="Заголовок 3 9_46EE.2011(v1.0)" xfId="1573"/>
    <cellStyle name="Заголовок 4" xfId="1574"/>
    <cellStyle name="Заголовок 4 2" xfId="1575"/>
    <cellStyle name="Заголовок 4 2 2" xfId="1576"/>
    <cellStyle name="Заголовок 4 3" xfId="1577"/>
    <cellStyle name="Заголовок 4 3 2" xfId="1578"/>
    <cellStyle name="Заголовок 4 4" xfId="1579"/>
    <cellStyle name="Заголовок 4 4 2" xfId="1580"/>
    <cellStyle name="Заголовок 4 5" xfId="1581"/>
    <cellStyle name="Заголовок 4 5 2" xfId="1582"/>
    <cellStyle name="Заголовок 4 6" xfId="1583"/>
    <cellStyle name="Заголовок 4 6 2" xfId="1584"/>
    <cellStyle name="Заголовок 4 7" xfId="1585"/>
    <cellStyle name="Заголовок 4 7 2" xfId="1586"/>
    <cellStyle name="Заголовок 4 8" xfId="1587"/>
    <cellStyle name="Заголовок 4 8 2" xfId="1588"/>
    <cellStyle name="Заголовок 4 9" xfId="1589"/>
    <cellStyle name="Заголовок 4 9 2" xfId="1590"/>
    <cellStyle name="ЗАГОЛОВОК1" xfId="1591"/>
    <cellStyle name="ЗАГОЛОВОК2" xfId="1592"/>
    <cellStyle name="ЗаголовокСтолбца" xfId="1593"/>
    <cellStyle name="Защитный" xfId="1594"/>
    <cellStyle name="Значение" xfId="1595"/>
    <cellStyle name="Зоголовок" xfId="1596"/>
    <cellStyle name="Итог" xfId="1597"/>
    <cellStyle name="Итог 2" xfId="1598"/>
    <cellStyle name="Итог 2 2" xfId="1599"/>
    <cellStyle name="Итог 2_46EE.2011(v1.0)" xfId="1600"/>
    <cellStyle name="Итог 3" xfId="1601"/>
    <cellStyle name="Итог 3 2" xfId="1602"/>
    <cellStyle name="Итог 3_46EE.2011(v1.0)" xfId="1603"/>
    <cellStyle name="Итог 4" xfId="1604"/>
    <cellStyle name="Итог 4 2" xfId="1605"/>
    <cellStyle name="Итог 4_46EE.2011(v1.0)" xfId="1606"/>
    <cellStyle name="Итог 5" xfId="1607"/>
    <cellStyle name="Итог 5 2" xfId="1608"/>
    <cellStyle name="Итог 5_46EE.2011(v1.0)" xfId="1609"/>
    <cellStyle name="Итог 6" xfId="1610"/>
    <cellStyle name="Итог 6 2" xfId="1611"/>
    <cellStyle name="Итог 6_46EE.2011(v1.0)" xfId="1612"/>
    <cellStyle name="Итог 7" xfId="1613"/>
    <cellStyle name="Итог 7 2" xfId="1614"/>
    <cellStyle name="Итог 7_46EE.2011(v1.0)" xfId="1615"/>
    <cellStyle name="Итог 8" xfId="1616"/>
    <cellStyle name="Итог 8 2" xfId="1617"/>
    <cellStyle name="Итог 8_46EE.2011(v1.0)" xfId="1618"/>
    <cellStyle name="Итог 9" xfId="1619"/>
    <cellStyle name="Итог 9 2" xfId="1620"/>
    <cellStyle name="Итог 9_46EE.2011(v1.0)" xfId="1621"/>
    <cellStyle name="Итого" xfId="1622"/>
    <cellStyle name="ИТОГОВЫЙ" xfId="1623"/>
    <cellStyle name="ИТОГОВЫЙ 2" xfId="1624"/>
    <cellStyle name="ИТОГОВЫЙ 3" xfId="1625"/>
    <cellStyle name="ИТОГОВЫЙ 4" xfId="1626"/>
    <cellStyle name="ИТОГОВЫЙ 5" xfId="1627"/>
    <cellStyle name="ИТОГОВЫЙ 6" xfId="1628"/>
    <cellStyle name="ИТОГОВЫЙ 7" xfId="1629"/>
    <cellStyle name="ИТОГОВЫЙ 8" xfId="1630"/>
    <cellStyle name="ИТОГОВЫЙ 9" xfId="1631"/>
    <cellStyle name="ИТОГОВЫЙ_1" xfId="1632"/>
    <cellStyle name="Контрольная ячейка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й заголовок" xfId="1659"/>
    <cellStyle name="Мой заголовок листа" xfId="1660"/>
    <cellStyle name="Мой заголовок_Новая инструкция1_фст" xfId="1661"/>
    <cellStyle name="Мои наименования показателей" xfId="1662"/>
    <cellStyle name="Мои наименования показателей 2" xfId="1663"/>
    <cellStyle name="Мои наименования показателей 2 2" xfId="1664"/>
    <cellStyle name="Мои наименования показателей 2 3" xfId="1665"/>
    <cellStyle name="Мои наименования показателей 2 4" xfId="1666"/>
    <cellStyle name="Мои наименования показателей 2 5" xfId="1667"/>
    <cellStyle name="Мои наименования показателей 2 6" xfId="1668"/>
    <cellStyle name="Мои наименования показателей 2 7" xfId="1669"/>
    <cellStyle name="Мои наименования показателей 2 8" xfId="1670"/>
    <cellStyle name="Мои наименования показателей 2 9" xfId="1671"/>
    <cellStyle name="Мои наименования показателей 2_1" xfId="1672"/>
    <cellStyle name="Мои наименования показателей 3" xfId="1673"/>
    <cellStyle name="Мои наименования показателей 3 2" xfId="1674"/>
    <cellStyle name="Мои наименования показателей 3 3" xfId="1675"/>
    <cellStyle name="Мои наименования показателей 3 4" xfId="1676"/>
    <cellStyle name="Мои наименования показателей 3 5" xfId="1677"/>
    <cellStyle name="Мои наименования показателей 3 6" xfId="1678"/>
    <cellStyle name="Мои наименования показателей 3 7" xfId="1679"/>
    <cellStyle name="Мои наименования показателей 3 8" xfId="1680"/>
    <cellStyle name="Мои наименования показателей 3 9" xfId="1681"/>
    <cellStyle name="Мои наименования показателей 3_1" xfId="1682"/>
    <cellStyle name="Мои наименования показателей 4" xfId="1683"/>
    <cellStyle name="Мои наименования показателей 4 2" xfId="1684"/>
    <cellStyle name="Мои наименования показателей 4 3" xfId="1685"/>
    <cellStyle name="Мои наименования показателей 4 4" xfId="1686"/>
    <cellStyle name="Мои наименования показателей 4 5" xfId="1687"/>
    <cellStyle name="Мои наименования показателей 4 6" xfId="1688"/>
    <cellStyle name="Мои наименования показателей 4 7" xfId="1689"/>
    <cellStyle name="Мои наименования показателей 4 8" xfId="1690"/>
    <cellStyle name="Мои наименования показателей 4 9" xfId="1691"/>
    <cellStyle name="Мои наименования показателей 4_1" xfId="1692"/>
    <cellStyle name="Мои наименования показателей 5" xfId="1693"/>
    <cellStyle name="Мои наименования показателей 5 2" xfId="1694"/>
    <cellStyle name="Мои наименования показателей 5 3" xfId="1695"/>
    <cellStyle name="Мои наименования показателей 5 4" xfId="1696"/>
    <cellStyle name="Мои наименования показателей 5 5" xfId="1697"/>
    <cellStyle name="Мои наименования показателей 5 6" xfId="1698"/>
    <cellStyle name="Мои наименования показателей 5 7" xfId="1699"/>
    <cellStyle name="Мои наименования показателей 5 8" xfId="1700"/>
    <cellStyle name="Мои наименования показателей 5 9" xfId="1701"/>
    <cellStyle name="Мои наименования показателей 5_1" xfId="1702"/>
    <cellStyle name="Мои наименования показателей 6" xfId="1703"/>
    <cellStyle name="Мои наименования показателей 6 2" xfId="1704"/>
    <cellStyle name="Мои наименования показателей 6 3" xfId="1705"/>
    <cellStyle name="Мои наименования показателей 6_46EE.2011(v1.0)" xfId="1706"/>
    <cellStyle name="Мои наименования показателей 7" xfId="1707"/>
    <cellStyle name="Мои наименования показателей 7 2" xfId="1708"/>
    <cellStyle name="Мои наименования показателей 7 3" xfId="1709"/>
    <cellStyle name="Мои наименования показателей 7_46EE.2011(v1.0)" xfId="1710"/>
    <cellStyle name="Мои наименования показателей 8" xfId="1711"/>
    <cellStyle name="Мои наименования показателей 8 2" xfId="1712"/>
    <cellStyle name="Мои наименования показателей 8 3" xfId="1713"/>
    <cellStyle name="Мои наименования показателей 8_46EE.2011(v1.0)" xfId="1714"/>
    <cellStyle name="Мои наименования показателей_46EE.2011" xfId="1715"/>
    <cellStyle name="назв фил" xfId="1716"/>
    <cellStyle name="Название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" xfId="1735"/>
    <cellStyle name="Нейтральный 2" xfId="1736"/>
    <cellStyle name="Нейтральный 2 2" xfId="1737"/>
    <cellStyle name="Нейтральный 3" xfId="1738"/>
    <cellStyle name="Нейтральный 3 2" xfId="1739"/>
    <cellStyle name="Нейтральный 4" xfId="1740"/>
    <cellStyle name="Нейтральный 4 2" xfId="1741"/>
    <cellStyle name="Нейтральный 5" xfId="1742"/>
    <cellStyle name="Нейтральный 5 2" xfId="1743"/>
    <cellStyle name="Нейтральный 6" xfId="1744"/>
    <cellStyle name="Нейтральный 6 2" xfId="1745"/>
    <cellStyle name="Нейтральный 7" xfId="1746"/>
    <cellStyle name="Нейтральный 7 2" xfId="1747"/>
    <cellStyle name="Нейтральный 8" xfId="1748"/>
    <cellStyle name="Нейтральный 8 2" xfId="1749"/>
    <cellStyle name="Нейтральный 9" xfId="1750"/>
    <cellStyle name="Нейтральный 9 2" xfId="1751"/>
    <cellStyle name="Низ1" xfId="1752"/>
    <cellStyle name="Низ2" xfId="1753"/>
    <cellStyle name="Обычный 10" xfId="1754"/>
    <cellStyle name="Обычный 11" xfId="1755"/>
    <cellStyle name="Обычный 11 2" xfId="1756"/>
    <cellStyle name="Обычный 11 3" xfId="1757"/>
    <cellStyle name="Обычный 11_46EE.2011(v1.2)" xfId="1758"/>
    <cellStyle name="Обычный 12" xfId="1759"/>
    <cellStyle name="Обычный 12 2" xfId="1760"/>
    <cellStyle name="Обычный 12 3 2" xfId="1761"/>
    <cellStyle name="Обычный 13" xfId="1762"/>
    <cellStyle name="Обычный 14" xfId="1763"/>
    <cellStyle name="Обычный 15" xfId="1764"/>
    <cellStyle name="Обычный 16" xfId="1765"/>
    <cellStyle name="Обычный 17" xfId="1766"/>
    <cellStyle name="Обычный 18" xfId="1767"/>
    <cellStyle name="Обычный 19" xfId="1768"/>
    <cellStyle name="Обычный 2" xfId="1769"/>
    <cellStyle name="Обычный 2 14" xfId="1770"/>
    <cellStyle name="Обычный 2 2" xfId="1771"/>
    <cellStyle name="Обычный 2 2 2" xfId="1772"/>
    <cellStyle name="Обычный 2 2 3" xfId="1773"/>
    <cellStyle name="Обычный 2 2_46EE.2011(v1.0)" xfId="1774"/>
    <cellStyle name="Обычный 2 3" xfId="1775"/>
    <cellStyle name="Обычный 2 3 2" xfId="1776"/>
    <cellStyle name="Обычный 2 3 3" xfId="1777"/>
    <cellStyle name="Обычный 2 3_46EE.2011(v1.0)" xfId="1778"/>
    <cellStyle name="Обычный 2 4" xfId="1779"/>
    <cellStyle name="Обычный 2 4 2" xfId="1780"/>
    <cellStyle name="Обычный 2 4 3" xfId="1781"/>
    <cellStyle name="Обычный 2 4_46EE.2011(v1.0)" xfId="1782"/>
    <cellStyle name="Обычный 2 5" xfId="1783"/>
    <cellStyle name="Обычный 2 5 2" xfId="1784"/>
    <cellStyle name="Обычный 2 5 3" xfId="1785"/>
    <cellStyle name="Обычный 2 5_46EE.2011(v1.0)" xfId="1786"/>
    <cellStyle name="Обычный 2 6" xfId="1787"/>
    <cellStyle name="Обычный 2 6 2" xfId="1788"/>
    <cellStyle name="Обычный 2 6 3" xfId="1789"/>
    <cellStyle name="Обычный 2 6_46EE.2011(v1.0)" xfId="1790"/>
    <cellStyle name="Обычный 2 7" xfId="1791"/>
    <cellStyle name="Обычный 2_1" xfId="1792"/>
    <cellStyle name="Обычный 20" xfId="1793"/>
    <cellStyle name="Обычный 21" xfId="1794"/>
    <cellStyle name="Обычный 22" xfId="1795"/>
    <cellStyle name="Обычный 23" xfId="1796"/>
    <cellStyle name="Обычный 24" xfId="1797"/>
    <cellStyle name="Обычный 25" xfId="1798"/>
    <cellStyle name="Обычный 26" xfId="1799"/>
    <cellStyle name="Обычный 27" xfId="1800"/>
    <cellStyle name="Обычный 28" xfId="1801"/>
    <cellStyle name="Обычный 29" xfId="1802"/>
    <cellStyle name="Обычный 3" xfId="1803"/>
    <cellStyle name="Обычный 3 2" xfId="1804"/>
    <cellStyle name="Обычный 3 3" xfId="1805"/>
    <cellStyle name="Обычный 3 3 2" xfId="1806"/>
    <cellStyle name="Обычный 30" xfId="1807"/>
    <cellStyle name="Обычный 31" xfId="1808"/>
    <cellStyle name="Обычный 32" xfId="1809"/>
    <cellStyle name="Обычный 33" xfId="1810"/>
    <cellStyle name="Обычный 34" xfId="1811"/>
    <cellStyle name="Обычный 35" xfId="1812"/>
    <cellStyle name="Обычный 36" xfId="1813"/>
    <cellStyle name="Обычный 37" xfId="1814"/>
    <cellStyle name="Обычный 38" xfId="1815"/>
    <cellStyle name="Обычный 39" xfId="1816"/>
    <cellStyle name="Обычный 4" xfId="1817"/>
    <cellStyle name="Обычный 4 2" xfId="1818"/>
    <cellStyle name="Обычный 4 2 2" xfId="1819"/>
    <cellStyle name="Обычный 4 2_BALANCE.WARM.2011YEAR(v1.5)" xfId="1820"/>
    <cellStyle name="Обычный 4_ARMRAZR" xfId="1821"/>
    <cellStyle name="Обычный 40" xfId="1822"/>
    <cellStyle name="Обычный 41" xfId="1823"/>
    <cellStyle name="Обычный 42" xfId="1824"/>
    <cellStyle name="Обычный 43" xfId="1825"/>
    <cellStyle name="Обычный 5" xfId="1826"/>
    <cellStyle name="Обычный 6" xfId="1827"/>
    <cellStyle name="Обычный 7" xfId="1828"/>
    <cellStyle name="Обычный 8" xfId="1829"/>
    <cellStyle name="Обычный 9" xfId="1830"/>
    <cellStyle name="Обычный 9 2" xfId="1831"/>
    <cellStyle name="Ошибка" xfId="1832"/>
    <cellStyle name="Плохой" xfId="1833"/>
    <cellStyle name="Плохой 2" xfId="1834"/>
    <cellStyle name="Плохой 2 2" xfId="1835"/>
    <cellStyle name="Плохой 3" xfId="1836"/>
    <cellStyle name="Плохой 3 2" xfId="1837"/>
    <cellStyle name="Плохой 4" xfId="1838"/>
    <cellStyle name="Плохой 4 2" xfId="1839"/>
    <cellStyle name="Плохой 5" xfId="1840"/>
    <cellStyle name="Плохой 5 2" xfId="1841"/>
    <cellStyle name="Плохой 6" xfId="1842"/>
    <cellStyle name="Плохой 6 2" xfId="1843"/>
    <cellStyle name="Плохой 7" xfId="1844"/>
    <cellStyle name="Плохой 7 2" xfId="1845"/>
    <cellStyle name="Плохой 8" xfId="1846"/>
    <cellStyle name="Плохой 8 2" xfId="1847"/>
    <cellStyle name="Плохой 9" xfId="1848"/>
    <cellStyle name="Плохой 9 2" xfId="1849"/>
    <cellStyle name="По центру с переносом" xfId="1850"/>
    <cellStyle name="По ширине с переносом" xfId="1851"/>
    <cellStyle name="Подгруппа" xfId="1852"/>
    <cellStyle name="Поле ввода" xfId="1853"/>
    <cellStyle name="Пояснение" xfId="1854"/>
    <cellStyle name="Пояснение 2" xfId="1855"/>
    <cellStyle name="Пояснение 2 2" xfId="1856"/>
    <cellStyle name="Пояснение 3" xfId="1857"/>
    <cellStyle name="Пояснение 3 2" xfId="1858"/>
    <cellStyle name="Пояснение 4" xfId="1859"/>
    <cellStyle name="Пояснение 4 2" xfId="1860"/>
    <cellStyle name="Пояснение 5" xfId="1861"/>
    <cellStyle name="Пояснение 5 2" xfId="1862"/>
    <cellStyle name="Пояснение 6" xfId="1863"/>
    <cellStyle name="Пояснение 6 2" xfId="1864"/>
    <cellStyle name="Пояснение 7" xfId="1865"/>
    <cellStyle name="Пояснение 7 2" xfId="1866"/>
    <cellStyle name="Пояснение 8" xfId="1867"/>
    <cellStyle name="Пояснение 8 2" xfId="1868"/>
    <cellStyle name="Пояснение 9" xfId="1869"/>
    <cellStyle name="Пояснение 9 2" xfId="1870"/>
    <cellStyle name="Примечание" xfId="1871"/>
    <cellStyle name="Примечание 10" xfId="1872"/>
    <cellStyle name="Примечание 10 2" xfId="1873"/>
    <cellStyle name="Примечание 10 3" xfId="1874"/>
    <cellStyle name="Примечание 10_46EE.2011(v1.0)" xfId="1875"/>
    <cellStyle name="Примечание 11" xfId="1876"/>
    <cellStyle name="Примечание 11 2" xfId="1877"/>
    <cellStyle name="Примечание 11 3" xfId="1878"/>
    <cellStyle name="Примечание 11_46EE.2011(v1.0)" xfId="1879"/>
    <cellStyle name="Примечание 12" xfId="1880"/>
    <cellStyle name="Примечание 12 2" xfId="1881"/>
    <cellStyle name="Примечание 12 3" xfId="1882"/>
    <cellStyle name="Примечание 12_46EE.2011(v1.0)" xfId="1883"/>
    <cellStyle name="Примечание 2" xfId="1884"/>
    <cellStyle name="Примечание 2 2" xfId="1885"/>
    <cellStyle name="Примечание 2 3" xfId="1886"/>
    <cellStyle name="Примечание 2 4" xfId="1887"/>
    <cellStyle name="Примечание 2 5" xfId="1888"/>
    <cellStyle name="Примечание 2 6" xfId="1889"/>
    <cellStyle name="Примечание 2 7" xfId="1890"/>
    <cellStyle name="Примечание 2 8" xfId="1891"/>
    <cellStyle name="Примечание 2 9" xfId="1892"/>
    <cellStyle name="Примечание 2_46EE.2011(v1.0)" xfId="1893"/>
    <cellStyle name="Примечание 3" xfId="1894"/>
    <cellStyle name="Примечание 3 2" xfId="1895"/>
    <cellStyle name="Примечание 3 3" xfId="1896"/>
    <cellStyle name="Примечание 3 4" xfId="1897"/>
    <cellStyle name="Примечание 3 5" xfId="1898"/>
    <cellStyle name="Примечание 3 6" xfId="1899"/>
    <cellStyle name="Примечание 3 7" xfId="1900"/>
    <cellStyle name="Примечание 3 8" xfId="1901"/>
    <cellStyle name="Примечание 3 9" xfId="1902"/>
    <cellStyle name="Примечание 3_46EE.2011(v1.0)" xfId="1903"/>
    <cellStyle name="Примечание 4" xfId="1904"/>
    <cellStyle name="Примечание 4 2" xfId="1905"/>
    <cellStyle name="Примечание 4 3" xfId="1906"/>
    <cellStyle name="Примечание 4 4" xfId="1907"/>
    <cellStyle name="Примечание 4 5" xfId="1908"/>
    <cellStyle name="Примечание 4 6" xfId="1909"/>
    <cellStyle name="Примечание 4 7" xfId="1910"/>
    <cellStyle name="Примечание 4 8" xfId="1911"/>
    <cellStyle name="Примечание 4 9" xfId="1912"/>
    <cellStyle name="Примечание 4_46EE.2011(v1.0)" xfId="1913"/>
    <cellStyle name="Примечание 5" xfId="1914"/>
    <cellStyle name="Примечание 5 2" xfId="1915"/>
    <cellStyle name="Примечание 5 3" xfId="1916"/>
    <cellStyle name="Примечание 5 4" xfId="1917"/>
    <cellStyle name="Примечание 5 5" xfId="1918"/>
    <cellStyle name="Примечание 5 6" xfId="1919"/>
    <cellStyle name="Примечание 5 7" xfId="1920"/>
    <cellStyle name="Примечание 5 8" xfId="1921"/>
    <cellStyle name="Примечание 5 9" xfId="1922"/>
    <cellStyle name="Примечание 5_46EE.2011(v1.0)" xfId="1923"/>
    <cellStyle name="Примечание 6" xfId="1924"/>
    <cellStyle name="Примечание 6 2" xfId="1925"/>
    <cellStyle name="Примечание 6_46EE.2011(v1.0)" xfId="1926"/>
    <cellStyle name="Примечание 7" xfId="1927"/>
    <cellStyle name="Примечание 7 2" xfId="1928"/>
    <cellStyle name="Примечание 7_46EE.2011(v1.0)" xfId="1929"/>
    <cellStyle name="Примечание 8" xfId="1930"/>
    <cellStyle name="Примечание 8 2" xfId="1931"/>
    <cellStyle name="Примечание 8_46EE.2011(v1.0)" xfId="1932"/>
    <cellStyle name="Примечание 9" xfId="1933"/>
    <cellStyle name="Примечание 9 2" xfId="1934"/>
    <cellStyle name="Примечание 9_46EE.2011(v1.0)" xfId="1935"/>
    <cellStyle name="Продукт" xfId="1936"/>
    <cellStyle name="Percent" xfId="1937"/>
    <cellStyle name="Процентный 10" xfId="1938"/>
    <cellStyle name="Процентный 2" xfId="1939"/>
    <cellStyle name="Процентный 2 2" xfId="1940"/>
    <cellStyle name="Процентный 2 3" xfId="1941"/>
    <cellStyle name="Процентный 3" xfId="1942"/>
    <cellStyle name="Процентный 3 2" xfId="1943"/>
    <cellStyle name="Процентный 3 3" xfId="1944"/>
    <cellStyle name="Процентный 4" xfId="1945"/>
    <cellStyle name="Процентный 4 2" xfId="1946"/>
    <cellStyle name="Процентный 4 3" xfId="1947"/>
    <cellStyle name="Процентный 5" xfId="1948"/>
    <cellStyle name="Процентный 9" xfId="1949"/>
    <cellStyle name="Разница" xfId="1950"/>
    <cellStyle name="Рамки" xfId="1951"/>
    <cellStyle name="Сводная таблица" xfId="1952"/>
    <cellStyle name="Связанная ячейка" xfId="1953"/>
    <cellStyle name="Связанная ячейка 2" xfId="1954"/>
    <cellStyle name="Связанная ячейка 2 2" xfId="1955"/>
    <cellStyle name="Связанная ячейка 2_46EE.2011(v1.0)" xfId="1956"/>
    <cellStyle name="Связанная ячейка 3" xfId="1957"/>
    <cellStyle name="Связанная ячейка 3 2" xfId="1958"/>
    <cellStyle name="Связанная ячейка 3_46EE.2011(v1.0)" xfId="1959"/>
    <cellStyle name="Связанная ячейка 4" xfId="1960"/>
    <cellStyle name="Связанная ячейка 4 2" xfId="1961"/>
    <cellStyle name="Связанная ячейка 4_46EE.2011(v1.0)" xfId="1962"/>
    <cellStyle name="Связанная ячейка 5" xfId="1963"/>
    <cellStyle name="Связанная ячейка 5 2" xfId="1964"/>
    <cellStyle name="Связанная ячейка 5_46EE.2011(v1.0)" xfId="1965"/>
    <cellStyle name="Связанная ячейка 6" xfId="1966"/>
    <cellStyle name="Связанная ячейка 6 2" xfId="1967"/>
    <cellStyle name="Связанная ячейка 6_46EE.2011(v1.0)" xfId="1968"/>
    <cellStyle name="Связанная ячейка 7" xfId="1969"/>
    <cellStyle name="Связанная ячейка 7 2" xfId="1970"/>
    <cellStyle name="Связанная ячейка 7_46EE.2011(v1.0)" xfId="1971"/>
    <cellStyle name="Связанная ячейка 8" xfId="1972"/>
    <cellStyle name="Связанная ячейка 8 2" xfId="1973"/>
    <cellStyle name="Связанная ячейка 8_46EE.2011(v1.0)" xfId="1974"/>
    <cellStyle name="Связанная ячейка 9" xfId="1975"/>
    <cellStyle name="Связанная ячейка 9 2" xfId="1976"/>
    <cellStyle name="Связанная ячейка 9_46EE.2011(v1.0)" xfId="1977"/>
    <cellStyle name="Стиль 1" xfId="1978"/>
    <cellStyle name="Стиль 1 2" xfId="1979"/>
    <cellStyle name="Стиль 1 2 2" xfId="1980"/>
    <cellStyle name="Стиль 1 2_46EP.2012(v0.1)" xfId="1981"/>
    <cellStyle name="Стиль 1_Новая инструкция1_фст" xfId="1982"/>
    <cellStyle name="Субсчет" xfId="1983"/>
    <cellStyle name="Счет" xfId="1984"/>
    <cellStyle name="ТЕКСТ" xfId="1985"/>
    <cellStyle name="ТЕКСТ 2" xfId="1986"/>
    <cellStyle name="ТЕКСТ 3" xfId="1987"/>
    <cellStyle name="ТЕКСТ 4" xfId="1988"/>
    <cellStyle name="ТЕКСТ 5" xfId="1989"/>
    <cellStyle name="ТЕКСТ 6" xfId="1990"/>
    <cellStyle name="ТЕКСТ 7" xfId="1991"/>
    <cellStyle name="ТЕКСТ 8" xfId="1992"/>
    <cellStyle name="ТЕКСТ 9" xfId="1993"/>
    <cellStyle name="Текст предупреждения" xfId="1994"/>
    <cellStyle name="Текст предупреждения 2" xfId="1995"/>
    <cellStyle name="Текст предупреждения 2 2" xfId="1996"/>
    <cellStyle name="Текст предупреждения 3" xfId="1997"/>
    <cellStyle name="Текст предупреждения 3 2" xfId="1998"/>
    <cellStyle name="Текст предупреждения 4" xfId="1999"/>
    <cellStyle name="Текст предупреждения 4 2" xfId="2000"/>
    <cellStyle name="Текст предупреждения 5" xfId="2001"/>
    <cellStyle name="Текст предупреждения 5 2" xfId="2002"/>
    <cellStyle name="Текст предупреждения 6" xfId="2003"/>
    <cellStyle name="Текст предупреждения 6 2" xfId="2004"/>
    <cellStyle name="Текст предупреждения 7" xfId="2005"/>
    <cellStyle name="Текст предупреждения 7 2" xfId="2006"/>
    <cellStyle name="Текст предупреждения 8" xfId="2007"/>
    <cellStyle name="Текст предупреждения 8 2" xfId="2008"/>
    <cellStyle name="Текст предупреждения 9" xfId="2009"/>
    <cellStyle name="Текст предупреждения 9 2" xfId="2010"/>
    <cellStyle name="Текстовый" xfId="2011"/>
    <cellStyle name="Текстовый 2" xfId="2012"/>
    <cellStyle name="Текстовый 3" xfId="2013"/>
    <cellStyle name="Текстовый 4" xfId="2014"/>
    <cellStyle name="Текстовый 5" xfId="2015"/>
    <cellStyle name="Текстовый 6" xfId="2016"/>
    <cellStyle name="Текстовый 7" xfId="2017"/>
    <cellStyle name="Текстовый 8" xfId="2018"/>
    <cellStyle name="Текстовый 9" xfId="2019"/>
    <cellStyle name="Текстовый_1" xfId="2020"/>
    <cellStyle name="Тысячи [0]_22гк" xfId="2021"/>
    <cellStyle name="Тысячи_22гк" xfId="2022"/>
    <cellStyle name="ФИКСИРОВАННЫЙ" xfId="2023"/>
    <cellStyle name="ФИКСИРОВАННЫЙ 2" xfId="2024"/>
    <cellStyle name="ФИКСИРОВАННЫЙ 3" xfId="2025"/>
    <cellStyle name="ФИКСИРОВАННЫЙ 4" xfId="2026"/>
    <cellStyle name="ФИКСИРОВАННЫЙ 5" xfId="2027"/>
    <cellStyle name="ФИКСИРОВАННЫЙ 6" xfId="2028"/>
    <cellStyle name="ФИКСИРОВАННЫЙ 7" xfId="2029"/>
    <cellStyle name="ФИКСИРОВАННЫЙ 8" xfId="2030"/>
    <cellStyle name="ФИКСИРОВАННЫЙ 9" xfId="2031"/>
    <cellStyle name="ФИКСИРОВАННЫЙ_1" xfId="2032"/>
    <cellStyle name="Comma" xfId="2033"/>
    <cellStyle name="Comma [0]" xfId="2034"/>
    <cellStyle name="Финансовый 2" xfId="2035"/>
    <cellStyle name="Финансовый 2 2" xfId="2036"/>
    <cellStyle name="Финансовый 2 2 2" xfId="2037"/>
    <cellStyle name="Финансовый 2 2_INDEX.STATION.2012(v1.0)_" xfId="2038"/>
    <cellStyle name="Финансовый 2 3" xfId="2039"/>
    <cellStyle name="Финансовый 2_46EE.2011(v1.0)" xfId="2040"/>
    <cellStyle name="Финансовый 3" xfId="2041"/>
    <cellStyle name="Финансовый 3 2" xfId="2042"/>
    <cellStyle name="Финансовый 3 3" xfId="2043"/>
    <cellStyle name="Финансовый 3 4" xfId="2044"/>
    <cellStyle name="Финансовый 3_INDEX.STATION.2012(v1.0)_" xfId="2045"/>
    <cellStyle name="Финансовый 4" xfId="2046"/>
    <cellStyle name="Финансовый 4 2" xfId="2047"/>
    <cellStyle name="Финансовый 6" xfId="2048"/>
    <cellStyle name="Финансовый0[0]_FU_bal" xfId="2049"/>
    <cellStyle name="Формула" xfId="2050"/>
    <cellStyle name="Формула 2" xfId="2051"/>
    <cellStyle name="Формула 3" xfId="2052"/>
    <cellStyle name="Формула_A РТ 2009 Рязаньэнерго" xfId="2053"/>
    <cellStyle name="ФормулаВБ" xfId="2054"/>
    <cellStyle name="ФормулаНаКонтроль" xfId="2055"/>
    <cellStyle name="Хороший" xfId="2056"/>
    <cellStyle name="Хороший 2" xfId="2057"/>
    <cellStyle name="Хороший 2 2" xfId="2058"/>
    <cellStyle name="Хороший 3" xfId="2059"/>
    <cellStyle name="Хороший 3 2" xfId="2060"/>
    <cellStyle name="Хороший 4" xfId="2061"/>
    <cellStyle name="Хороший 4 2" xfId="2062"/>
    <cellStyle name="Хороший 5" xfId="2063"/>
    <cellStyle name="Хороший 5 2" xfId="2064"/>
    <cellStyle name="Хороший 6" xfId="2065"/>
    <cellStyle name="Хороший 6 2" xfId="2066"/>
    <cellStyle name="Хороший 7" xfId="2067"/>
    <cellStyle name="Хороший 7 2" xfId="2068"/>
    <cellStyle name="Хороший 8" xfId="2069"/>
    <cellStyle name="Хороший 8 2" xfId="2070"/>
    <cellStyle name="Хороший 9" xfId="2071"/>
    <cellStyle name="Хороший 9 2" xfId="2072"/>
    <cellStyle name="Цена_продукта" xfId="2073"/>
    <cellStyle name="Цифры по центру с десятыми" xfId="2074"/>
    <cellStyle name="число" xfId="2075"/>
    <cellStyle name="Џђћ–…ќ’ќ›‰" xfId="2076"/>
    <cellStyle name="Шапка" xfId="2077"/>
    <cellStyle name="Шапка таблицы" xfId="2078"/>
    <cellStyle name="ШАУ" xfId="2079"/>
    <cellStyle name="標準_PL-CF sheet" xfId="2080"/>
    <cellStyle name="䁺_x0001_" xfId="20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38.00390625" style="0" bestFit="1" customWidth="1"/>
    <col min="2" max="4" width="10.140625" style="0" bestFit="1" customWidth="1"/>
    <col min="5" max="7" width="10.57421875" style="0" bestFit="1" customWidth="1"/>
    <col min="8" max="10" width="10.140625" style="0" bestFit="1" customWidth="1"/>
    <col min="11" max="13" width="11.00390625" style="0" bestFit="1" customWidth="1"/>
    <col min="14" max="14" width="12.00390625" style="0" bestFit="1" customWidth="1"/>
  </cols>
  <sheetData>
    <row r="1" spans="2:14" ht="15">
      <c r="B1" t="s">
        <v>8</v>
      </c>
      <c r="C1" t="s">
        <v>10</v>
      </c>
      <c r="D1" t="s">
        <v>9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ht="15">
      <c r="A2" s="4" t="s">
        <v>0</v>
      </c>
      <c r="B2" s="3">
        <f>SUM(B3:B6)</f>
        <v>7539.629</v>
      </c>
      <c r="C2" s="3">
        <f>SUM(C3:C6)</f>
        <v>6773.1</v>
      </c>
      <c r="D2" s="3">
        <f>SUM(D3:D6)</f>
        <v>6811.141</v>
      </c>
      <c r="E2" s="3">
        <f>SUM(E3:E6)</f>
        <v>6203.748</v>
      </c>
      <c r="F2" s="3">
        <f>SUM(F3:F6)</f>
        <v>6571.328</v>
      </c>
      <c r="G2" s="3">
        <f>SUM(G3:G6)</f>
        <v>6988.8330000000005</v>
      </c>
      <c r="H2" s="3">
        <f>SUM(H3:H6)</f>
        <v>7431.126</v>
      </c>
      <c r="I2" s="3">
        <f>SUM(I3:I6)</f>
        <v>8077.302</v>
      </c>
      <c r="J2" s="3">
        <f>SUM(J3:J6)</f>
        <v>6628.452</v>
      </c>
      <c r="K2" s="3">
        <f>SUM(K3:K6)</f>
        <v>7540.5830000000005</v>
      </c>
      <c r="L2" s="3">
        <f>SUM(L3:L6)</f>
        <v>8809.018</v>
      </c>
      <c r="M2" s="3">
        <f>SUM(M3:M6)</f>
        <v>10133.179</v>
      </c>
      <c r="N2" s="3">
        <f aca="true" t="shared" si="0" ref="N2:N17">SUM(K2:M2)</f>
        <v>26482.78</v>
      </c>
    </row>
    <row r="3" spans="1:14" ht="15">
      <c r="A3" t="s">
        <v>1</v>
      </c>
      <c r="B3" s="6">
        <v>2198.07</v>
      </c>
      <c r="C3" s="6">
        <v>1650.366</v>
      </c>
      <c r="D3" s="6">
        <v>1572.971</v>
      </c>
      <c r="E3" s="6">
        <v>1707.053</v>
      </c>
      <c r="F3" s="6">
        <v>1736.839</v>
      </c>
      <c r="G3" s="6">
        <v>1858.044</v>
      </c>
      <c r="H3" s="6">
        <v>1866.299</v>
      </c>
      <c r="I3" s="6">
        <v>2178.217</v>
      </c>
      <c r="J3" s="6">
        <v>2107.347</v>
      </c>
      <c r="K3" s="6">
        <v>3029.49</v>
      </c>
      <c r="L3" s="6">
        <v>3530.841</v>
      </c>
      <c r="M3" s="6">
        <v>4524.5</v>
      </c>
      <c r="N3" s="1">
        <f t="shared" si="0"/>
        <v>11084.831</v>
      </c>
    </row>
    <row r="4" spans="1:14" ht="15">
      <c r="A4" t="s">
        <v>2</v>
      </c>
      <c r="B4" s="6">
        <v>278.149</v>
      </c>
      <c r="C4" s="6">
        <v>173.473</v>
      </c>
      <c r="D4" s="6">
        <v>161.998</v>
      </c>
      <c r="E4" s="6">
        <v>139.884</v>
      </c>
      <c r="F4" s="6">
        <v>137.019</v>
      </c>
      <c r="G4" s="6">
        <v>152.592</v>
      </c>
      <c r="H4" s="6">
        <v>170.799</v>
      </c>
      <c r="I4" s="6">
        <v>216.37</v>
      </c>
      <c r="J4" s="6">
        <v>59.847</v>
      </c>
      <c r="K4" s="6">
        <v>322.962</v>
      </c>
      <c r="L4" s="6">
        <v>345.64</v>
      </c>
      <c r="M4" s="6">
        <v>261.132</v>
      </c>
      <c r="N4" s="1">
        <f t="shared" si="0"/>
        <v>929.7339999999999</v>
      </c>
    </row>
    <row r="5" spans="1:14" ht="15">
      <c r="A5" t="s">
        <v>3</v>
      </c>
      <c r="B5" s="6">
        <v>5063.41</v>
      </c>
      <c r="C5" s="6">
        <v>4949.261</v>
      </c>
      <c r="D5" s="6">
        <v>5076.172</v>
      </c>
      <c r="E5" s="6">
        <v>4356.811</v>
      </c>
      <c r="F5" s="6">
        <v>4697.47</v>
      </c>
      <c r="G5" s="6">
        <v>4978.197</v>
      </c>
      <c r="H5" s="6">
        <v>5394.028</v>
      </c>
      <c r="I5" s="6">
        <v>5682.715</v>
      </c>
      <c r="J5" s="6">
        <v>4461.258</v>
      </c>
      <c r="K5" s="6">
        <v>4188.131</v>
      </c>
      <c r="L5" s="6">
        <v>4932.537</v>
      </c>
      <c r="M5" s="6">
        <v>5347.547</v>
      </c>
      <c r="N5" s="1">
        <f t="shared" si="0"/>
        <v>14468.215</v>
      </c>
    </row>
    <row r="6" spans="1:14" ht="15">
      <c r="A6" t="s">
        <v>4</v>
      </c>
      <c r="N6" s="1">
        <f t="shared" si="0"/>
        <v>0</v>
      </c>
    </row>
    <row r="7" spans="1:14" ht="15">
      <c r="A7" s="4" t="s">
        <v>5</v>
      </c>
      <c r="B7" s="3">
        <f>SUM(B8:B11)</f>
        <v>656.392</v>
      </c>
      <c r="C7" s="3">
        <f>SUM(C8:C11)</f>
        <v>145.87199999999999</v>
      </c>
      <c r="D7" s="3">
        <f>SUM(D8:D11)</f>
        <v>446.579</v>
      </c>
      <c r="E7" s="3">
        <f>SUM(E8:E11)</f>
        <v>68.388</v>
      </c>
      <c r="F7" s="3">
        <f>SUM(F8:F11)</f>
        <v>90.13499999999999</v>
      </c>
      <c r="G7" s="3">
        <f>SUM(G8:G11)</f>
        <v>127.766</v>
      </c>
      <c r="H7" s="3">
        <f>SUM(H8:H11)</f>
        <v>460.604</v>
      </c>
      <c r="I7" s="3">
        <f>SUM(I8:I11)</f>
        <v>291.43</v>
      </c>
      <c r="J7" s="3">
        <f>SUM(J8:J11)</f>
        <v>261.204</v>
      </c>
      <c r="K7" s="3">
        <f>SUM(K8:K11)</f>
        <v>506.51199999999994</v>
      </c>
      <c r="L7" s="3">
        <f>SUM(L8:L11)</f>
        <v>445.884</v>
      </c>
      <c r="M7" s="3">
        <f>SUM(M8:M11)</f>
        <v>1242.6170000000002</v>
      </c>
      <c r="N7" s="3">
        <f t="shared" si="0"/>
        <v>2195.013</v>
      </c>
    </row>
    <row r="8" spans="1:14" ht="15">
      <c r="A8" t="s">
        <v>1</v>
      </c>
      <c r="B8" s="6">
        <v>375.874</v>
      </c>
      <c r="C8" s="6">
        <v>6.543</v>
      </c>
      <c r="D8" s="6">
        <v>170.632</v>
      </c>
      <c r="E8" s="6">
        <v>-98</v>
      </c>
      <c r="F8" s="6">
        <v>-118.583</v>
      </c>
      <c r="G8" s="6">
        <v>88.311</v>
      </c>
      <c r="H8" s="6">
        <v>228.951</v>
      </c>
      <c r="I8" s="6">
        <v>179.803</v>
      </c>
      <c r="J8" s="6">
        <v>167.829</v>
      </c>
      <c r="K8" s="6">
        <v>303.282</v>
      </c>
      <c r="L8" s="6">
        <v>213.776</v>
      </c>
      <c r="M8" s="6">
        <v>923.051</v>
      </c>
      <c r="N8" s="1">
        <f t="shared" si="0"/>
        <v>1440.109</v>
      </c>
    </row>
    <row r="9" spans="1:14" ht="15">
      <c r="A9" t="s">
        <v>2</v>
      </c>
      <c r="B9" s="6">
        <v>123.299</v>
      </c>
      <c r="C9" s="6">
        <v>7.771</v>
      </c>
      <c r="D9" s="6">
        <v>11.096</v>
      </c>
      <c r="E9" s="6">
        <v>9.458</v>
      </c>
      <c r="F9" s="6">
        <v>20.285</v>
      </c>
      <c r="G9" s="6">
        <v>10.027</v>
      </c>
      <c r="H9" s="6">
        <v>16.533</v>
      </c>
      <c r="I9" s="6">
        <v>-0.954</v>
      </c>
      <c r="J9" s="6">
        <v>-79.408</v>
      </c>
      <c r="K9" s="6">
        <v>17.772</v>
      </c>
      <c r="L9" s="6">
        <v>11.621</v>
      </c>
      <c r="M9" s="6">
        <v>29.47</v>
      </c>
      <c r="N9" s="1">
        <f t="shared" si="0"/>
        <v>58.863</v>
      </c>
    </row>
    <row r="10" spans="1:14" ht="15">
      <c r="A10" t="s">
        <v>3</v>
      </c>
      <c r="B10" s="6">
        <v>157.219</v>
      </c>
      <c r="C10" s="6">
        <v>131.558</v>
      </c>
      <c r="D10" s="6">
        <v>264.851</v>
      </c>
      <c r="E10" s="6">
        <v>156.93</v>
      </c>
      <c r="F10" s="6">
        <v>188.433</v>
      </c>
      <c r="G10" s="6">
        <v>29.428</v>
      </c>
      <c r="H10" s="6">
        <v>215.12</v>
      </c>
      <c r="I10" s="6">
        <v>112.581</v>
      </c>
      <c r="J10" s="6">
        <v>172.783</v>
      </c>
      <c r="K10" s="6">
        <v>185.458</v>
      </c>
      <c r="L10" s="6">
        <v>220.487</v>
      </c>
      <c r="M10" s="6">
        <v>290.096</v>
      </c>
      <c r="N10" s="1">
        <f t="shared" si="0"/>
        <v>696.0409999999999</v>
      </c>
    </row>
    <row r="11" spans="1:14" ht="15">
      <c r="A11" t="s">
        <v>4</v>
      </c>
      <c r="B11" s="6"/>
      <c r="N11" s="1">
        <f t="shared" si="0"/>
        <v>0</v>
      </c>
    </row>
    <row r="12" spans="1:14" ht="15">
      <c r="A12" s="4" t="s">
        <v>6</v>
      </c>
      <c r="B12" s="4">
        <f>SUM(B13:B16)</f>
        <v>395.18</v>
      </c>
      <c r="C12" s="4">
        <f>SUM(C13:C16)</f>
        <v>348.651</v>
      </c>
      <c r="D12" s="4">
        <f>SUM(D13:D16)</f>
        <v>330.31899999999996</v>
      </c>
      <c r="E12" s="4">
        <f>SUM(E13:E16)</f>
        <v>497.461</v>
      </c>
      <c r="F12" s="4">
        <f>SUM(F13:F16)</f>
        <v>460.695</v>
      </c>
      <c r="G12" s="4">
        <f>SUM(G13:G16)</f>
        <v>449.146</v>
      </c>
      <c r="H12" s="4">
        <f>SUM(H13:H16)</f>
        <v>442.523</v>
      </c>
      <c r="I12" s="4">
        <f>SUM(I13:I16)</f>
        <v>556.74</v>
      </c>
      <c r="J12" s="4">
        <f>SUM(J13:J16)</f>
        <v>497.592</v>
      </c>
      <c r="K12" s="4">
        <f>SUM(K13:K16)</f>
        <v>561.6210000000001</v>
      </c>
      <c r="L12" s="4">
        <f>SUM(L13:L16)</f>
        <v>681.312</v>
      </c>
      <c r="M12" s="4">
        <f>SUM(M13:M16)</f>
        <v>769.918</v>
      </c>
      <c r="N12" s="3">
        <f t="shared" si="0"/>
        <v>2012.851</v>
      </c>
    </row>
    <row r="13" spans="1:14" ht="15">
      <c r="A13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">
        <f t="shared" si="0"/>
        <v>0</v>
      </c>
    </row>
    <row r="14" spans="1:14" ht="15">
      <c r="A14" t="s">
        <v>2</v>
      </c>
      <c r="N14" s="1">
        <f t="shared" si="0"/>
        <v>0</v>
      </c>
    </row>
    <row r="15" spans="1:14" ht="15">
      <c r="A15" t="s">
        <v>3</v>
      </c>
      <c r="B15" s="6">
        <v>387.274</v>
      </c>
      <c r="C15" s="6">
        <v>342.324</v>
      </c>
      <c r="D15" s="6">
        <v>325.496</v>
      </c>
      <c r="E15" s="6">
        <v>493.055</v>
      </c>
      <c r="F15" s="6">
        <v>457.915</v>
      </c>
      <c r="G15" s="6">
        <v>445.764</v>
      </c>
      <c r="H15" s="6">
        <v>439.343</v>
      </c>
      <c r="I15" s="6">
        <v>553.919</v>
      </c>
      <c r="J15" s="6">
        <v>495.639</v>
      </c>
      <c r="K15" s="6">
        <v>558.306</v>
      </c>
      <c r="L15" s="6">
        <v>676.695</v>
      </c>
      <c r="M15" s="6">
        <v>763.542</v>
      </c>
      <c r="N15" s="1">
        <f t="shared" si="0"/>
        <v>1998.5430000000001</v>
      </c>
    </row>
    <row r="16" spans="1:14" ht="15">
      <c r="A16" t="s">
        <v>4</v>
      </c>
      <c r="B16" s="6">
        <v>7.906</v>
      </c>
      <c r="C16" s="6">
        <v>6.327</v>
      </c>
      <c r="D16" s="6">
        <v>4.823</v>
      </c>
      <c r="E16" s="6">
        <v>4.406</v>
      </c>
      <c r="F16" s="6">
        <v>2.78</v>
      </c>
      <c r="G16" s="6">
        <v>3.382</v>
      </c>
      <c r="H16" s="6">
        <v>3.18</v>
      </c>
      <c r="I16" s="6">
        <v>2.821</v>
      </c>
      <c r="J16" s="6">
        <v>1.953</v>
      </c>
      <c r="K16" s="6">
        <v>3.315</v>
      </c>
      <c r="L16" s="6">
        <v>4.617</v>
      </c>
      <c r="M16" s="6">
        <v>6.376</v>
      </c>
      <c r="N16" s="1">
        <f t="shared" si="0"/>
        <v>14.308</v>
      </c>
    </row>
    <row r="17" spans="1:14" ht="15">
      <c r="A17" s="4" t="s">
        <v>7</v>
      </c>
      <c r="B17" s="3">
        <f>B18+B23</f>
        <v>6488.057</v>
      </c>
      <c r="C17" s="3">
        <f>C18+C23</f>
        <v>6278.577</v>
      </c>
      <c r="D17" s="3">
        <f>D18+D23</f>
        <v>6034.243</v>
      </c>
      <c r="E17" s="4">
        <f>E18+E23</f>
        <v>5637.898999999999</v>
      </c>
      <c r="F17" s="4">
        <f>F18+F23</f>
        <v>6020.498</v>
      </c>
      <c r="G17" s="4">
        <f>G18+G23</f>
        <v>6411.921</v>
      </c>
      <c r="H17" s="4">
        <f>H18+H23</f>
        <v>6527.999000000001</v>
      </c>
      <c r="I17" s="4">
        <f>I18+I23</f>
        <v>7229.132</v>
      </c>
      <c r="J17" s="4">
        <f>J18+J23</f>
        <v>5869.656</v>
      </c>
      <c r="K17" s="4">
        <f>K18+K23</f>
        <v>6472.450000000001</v>
      </c>
      <c r="L17" s="4">
        <f>L18+L23</f>
        <v>7681.822</v>
      </c>
      <c r="M17" s="4">
        <f>M18+M23</f>
        <v>8120.644</v>
      </c>
      <c r="N17" s="4">
        <f t="shared" si="0"/>
        <v>22274.916</v>
      </c>
    </row>
    <row r="18" spans="1:14" ht="15">
      <c r="A18" s="4" t="s">
        <v>21</v>
      </c>
      <c r="B18" s="4">
        <f>SUM(B19:B22)</f>
        <v>2725.531</v>
      </c>
      <c r="C18" s="4">
        <f aca="true" t="shared" si="1" ref="C18:I18">SUM(C19:C22)</f>
        <v>2450.248</v>
      </c>
      <c r="D18" s="4">
        <f t="shared" si="1"/>
        <v>2002.753</v>
      </c>
      <c r="E18" s="4">
        <f t="shared" si="1"/>
        <v>2059.2889999999998</v>
      </c>
      <c r="F18" s="4">
        <f t="shared" si="1"/>
        <v>2084.17</v>
      </c>
      <c r="G18" s="4">
        <f>SUM(G19:G22)</f>
        <v>1936.6789999999999</v>
      </c>
      <c r="H18" s="4">
        <f t="shared" si="1"/>
        <v>1786.175</v>
      </c>
      <c r="I18" s="4">
        <f t="shared" si="1"/>
        <v>2239.4979999999996</v>
      </c>
      <c r="J18" s="4">
        <f>SUM(J19:J22)</f>
        <v>2166.948</v>
      </c>
      <c r="K18" s="4">
        <f>SUM(K19:K22)</f>
        <v>2396.15</v>
      </c>
      <c r="L18" s="4">
        <f>SUM(L19:L22)</f>
        <v>2831.246</v>
      </c>
      <c r="M18" s="4">
        <f>SUM(M19:M22)</f>
        <v>3204.708</v>
      </c>
      <c r="N18" s="4"/>
    </row>
    <row r="19" spans="1:14" ht="15">
      <c r="A19" t="s">
        <v>1</v>
      </c>
      <c r="N19" s="1">
        <f>SUM(K19:M19)</f>
        <v>0</v>
      </c>
    </row>
    <row r="20" spans="1:14" ht="15">
      <c r="A20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>
        <f>SUM(K20:M20)</f>
        <v>0</v>
      </c>
    </row>
    <row r="21" spans="1:14" ht="15">
      <c r="A21" t="s">
        <v>3</v>
      </c>
      <c r="B21" s="6">
        <v>147.553</v>
      </c>
      <c r="C21" s="6">
        <v>120.362</v>
      </c>
      <c r="D21" s="6">
        <v>102.953</v>
      </c>
      <c r="E21" s="6">
        <v>109.019</v>
      </c>
      <c r="F21" s="6">
        <v>86.581</v>
      </c>
      <c r="G21" s="6">
        <v>88.146</v>
      </c>
      <c r="H21" s="6">
        <v>91.848</v>
      </c>
      <c r="I21" s="6">
        <v>100.124</v>
      </c>
      <c r="J21" s="6">
        <v>94.991</v>
      </c>
      <c r="K21" s="6">
        <v>127.496</v>
      </c>
      <c r="L21" s="6">
        <v>134.313</v>
      </c>
      <c r="M21" s="6">
        <v>161.848</v>
      </c>
      <c r="N21" s="5">
        <f>SUM(K21:M21)</f>
        <v>423.657</v>
      </c>
    </row>
    <row r="22" spans="1:14" ht="15">
      <c r="A22" t="s">
        <v>4</v>
      </c>
      <c r="B22" s="6">
        <v>2577.978</v>
      </c>
      <c r="C22" s="6">
        <v>2329.886</v>
      </c>
      <c r="D22" s="6">
        <v>1899.8</v>
      </c>
      <c r="E22" s="6">
        <v>1950.27</v>
      </c>
      <c r="F22" s="6">
        <v>1997.589</v>
      </c>
      <c r="G22" s="6">
        <v>1848.533</v>
      </c>
      <c r="H22" s="6">
        <v>1694.327</v>
      </c>
      <c r="I22" s="6">
        <v>2139.374</v>
      </c>
      <c r="J22" s="6">
        <v>2071.957</v>
      </c>
      <c r="K22" s="6">
        <v>2268.654</v>
      </c>
      <c r="L22" s="6">
        <v>2696.933</v>
      </c>
      <c r="M22" s="6">
        <v>3042.86</v>
      </c>
      <c r="N22" s="1">
        <f>SUM(K22:M22)</f>
        <v>8008.447</v>
      </c>
    </row>
    <row r="23" spans="1:14" ht="15">
      <c r="A23" s="4" t="s">
        <v>22</v>
      </c>
      <c r="B23" s="4">
        <f>SUM(B24:B27)</f>
        <v>3762.526</v>
      </c>
      <c r="C23" s="4">
        <f>SUM(C24:C27)</f>
        <v>3828.329</v>
      </c>
      <c r="D23" s="4">
        <f>SUM(D24:D27)</f>
        <v>4031.4900000000002</v>
      </c>
      <c r="E23" s="4">
        <f>SUM(E24:E27)</f>
        <v>3578.61</v>
      </c>
      <c r="F23" s="4">
        <f>SUM(F24:F27)</f>
        <v>3936.328</v>
      </c>
      <c r="G23" s="4">
        <f>SUM(G24:G27)</f>
        <v>4475.242</v>
      </c>
      <c r="H23" s="4">
        <f>SUM(H24:H27)</f>
        <v>4741.8240000000005</v>
      </c>
      <c r="I23" s="4">
        <f>SUM(I24:I27)</f>
        <v>4989.634</v>
      </c>
      <c r="J23" s="4">
        <f>SUM(J24:J27)</f>
        <v>3702.708</v>
      </c>
      <c r="K23" s="4">
        <f>SUM(K24:K27)</f>
        <v>4076.3</v>
      </c>
      <c r="L23" s="4">
        <f>SUM(L24:L27)</f>
        <v>4850.576</v>
      </c>
      <c r="M23" s="4">
        <f>SUM(M24:M27)</f>
        <v>4915.936</v>
      </c>
      <c r="N23" s="1"/>
    </row>
    <row r="24" spans="1:14" ht="15">
      <c r="A24" t="s">
        <v>1</v>
      </c>
      <c r="N24" s="1">
        <f>SUM(K24:M24)</f>
        <v>0</v>
      </c>
    </row>
    <row r="25" spans="1:14" ht="15">
      <c r="A25" t="s">
        <v>2</v>
      </c>
      <c r="B25" s="6">
        <v>49.201</v>
      </c>
      <c r="C25" s="6">
        <v>52.463</v>
      </c>
      <c r="D25" s="6">
        <v>44.257</v>
      </c>
      <c r="E25" s="6">
        <v>26.459</v>
      </c>
      <c r="F25" s="6">
        <v>21.28</v>
      </c>
      <c r="G25" s="6">
        <v>20.764</v>
      </c>
      <c r="H25" s="6">
        <v>22.79</v>
      </c>
      <c r="I25" s="6">
        <v>52.37</v>
      </c>
      <c r="J25" s="6">
        <v>39.597</v>
      </c>
      <c r="K25" s="6">
        <v>205.76</v>
      </c>
      <c r="L25" s="6">
        <v>220.765</v>
      </c>
      <c r="M25" s="6">
        <v>120.629</v>
      </c>
      <c r="N25" s="1">
        <f>SUM(K25:M25)</f>
        <v>547.154</v>
      </c>
    </row>
    <row r="26" spans="1:14" ht="15">
      <c r="A26" t="s">
        <v>3</v>
      </c>
      <c r="B26" s="6">
        <v>3350.509</v>
      </c>
      <c r="C26" s="6">
        <v>3416.61</v>
      </c>
      <c r="D26" s="6">
        <v>3506.233</v>
      </c>
      <c r="E26" s="6">
        <v>3176.534</v>
      </c>
      <c r="F26" s="6">
        <v>3562.104</v>
      </c>
      <c r="G26" s="6">
        <v>3968.358</v>
      </c>
      <c r="H26" s="6">
        <v>4280.506</v>
      </c>
      <c r="I26" s="6">
        <v>4384.905</v>
      </c>
      <c r="J26" s="6">
        <v>3181.124</v>
      </c>
      <c r="K26" s="6">
        <v>3308.938</v>
      </c>
      <c r="L26" s="6">
        <v>4082.029</v>
      </c>
      <c r="M26" s="6">
        <v>4187.324</v>
      </c>
      <c r="N26" s="5">
        <f>SUM(K26:M26)</f>
        <v>11578.291000000001</v>
      </c>
    </row>
    <row r="27" spans="1:14" ht="15">
      <c r="A27" t="s">
        <v>4</v>
      </c>
      <c r="B27" s="6">
        <v>362.816</v>
      </c>
      <c r="C27" s="6">
        <v>359.256</v>
      </c>
      <c r="D27" s="6">
        <v>481</v>
      </c>
      <c r="E27" s="6">
        <v>375.617</v>
      </c>
      <c r="F27" s="6">
        <v>352.944</v>
      </c>
      <c r="G27" s="6">
        <v>486.12</v>
      </c>
      <c r="H27" s="6">
        <v>438.528</v>
      </c>
      <c r="I27" s="6">
        <v>552.359</v>
      </c>
      <c r="J27" s="6">
        <v>481.987</v>
      </c>
      <c r="K27" s="6">
        <v>561.602</v>
      </c>
      <c r="L27" s="6">
        <v>547.782</v>
      </c>
      <c r="M27" s="6">
        <v>607.983</v>
      </c>
      <c r="N27" s="1">
        <f>SUM(K27:M27)</f>
        <v>1717.367</v>
      </c>
    </row>
    <row r="29" spans="1:14" ht="15">
      <c r="A29" t="s">
        <v>23</v>
      </c>
      <c r="B29" s="2">
        <f>B7/B2*100</f>
        <v>8.705892557843365</v>
      </c>
      <c r="C29" s="2">
        <f>C7/C2*100</f>
        <v>2.1536962395358104</v>
      </c>
      <c r="D29" s="2">
        <f>D7/D2*100</f>
        <v>6.556596024072912</v>
      </c>
      <c r="E29" s="2">
        <f>E7/E2*100</f>
        <v>1.1023658601219781</v>
      </c>
      <c r="F29" s="2">
        <f>F7/F2*100</f>
        <v>1.3716405572815722</v>
      </c>
      <c r="G29" s="2">
        <f>G7/G2*100</f>
        <v>1.828144985006796</v>
      </c>
      <c r="H29" s="2">
        <f>H7/H2*100</f>
        <v>6.198306959133784</v>
      </c>
      <c r="I29" s="2">
        <f>I7/I2*100</f>
        <v>3.608011685089898</v>
      </c>
      <c r="J29" s="2">
        <f>J7/J2*100</f>
        <v>3.9406485858236584</v>
      </c>
      <c r="K29" s="2">
        <f>K7/K2*100</f>
        <v>6.71714640631898</v>
      </c>
      <c r="L29" s="2">
        <f>L7/L2*100</f>
        <v>5.061676568262206</v>
      </c>
      <c r="M29" s="2">
        <f>M7/M2*100</f>
        <v>12.26285452965945</v>
      </c>
      <c r="N29" s="2">
        <f>N7/N2*100</f>
        <v>8.288453855675273</v>
      </c>
    </row>
    <row r="30" spans="1:14" ht="15">
      <c r="A30" t="s">
        <v>1</v>
      </c>
      <c r="B30" s="9">
        <f>B8/B3</f>
        <v>0.17100183342659697</v>
      </c>
      <c r="C30" s="9">
        <f aca="true" t="shared" si="2" ref="C30:N30">C8/C3</f>
        <v>0.003964575130607393</v>
      </c>
      <c r="D30" s="9">
        <f t="shared" si="2"/>
        <v>0.10847752437902543</v>
      </c>
      <c r="E30" s="9">
        <f t="shared" si="2"/>
        <v>-0.05740887951340702</v>
      </c>
      <c r="F30" s="9">
        <f t="shared" si="2"/>
        <v>-0.06827518267381145</v>
      </c>
      <c r="G30" s="9">
        <f t="shared" si="2"/>
        <v>0.04752901438286714</v>
      </c>
      <c r="H30" s="9">
        <f t="shared" si="2"/>
        <v>0.12267648431467841</v>
      </c>
      <c r="I30" s="9">
        <f t="shared" si="2"/>
        <v>0.08254595386960986</v>
      </c>
      <c r="J30" s="9">
        <f t="shared" si="2"/>
        <v>0.07963994539105329</v>
      </c>
      <c r="K30" s="9">
        <f t="shared" si="2"/>
        <v>0.10010991949139954</v>
      </c>
      <c r="L30" s="9">
        <f t="shared" si="2"/>
        <v>0.06054534882765891</v>
      </c>
      <c r="M30" s="9">
        <f t="shared" si="2"/>
        <v>0.20401171400154713</v>
      </c>
      <c r="N30" s="9">
        <f t="shared" si="2"/>
        <v>0.1299170912032849</v>
      </c>
    </row>
    <row r="31" spans="1:14" ht="15">
      <c r="A31" t="s">
        <v>2</v>
      </c>
      <c r="B31" s="9">
        <f>B9/B4</f>
        <v>0.4432839952687229</v>
      </c>
      <c r="C31" s="9">
        <f aca="true" t="shared" si="3" ref="C31:N31">C9/C4</f>
        <v>0.044796596588518096</v>
      </c>
      <c r="D31" s="9">
        <f t="shared" si="3"/>
        <v>0.06849467277373796</v>
      </c>
      <c r="E31" s="9">
        <f t="shared" si="3"/>
        <v>0.0676131651940179</v>
      </c>
      <c r="F31" s="9">
        <f t="shared" si="3"/>
        <v>0.14804516161992132</v>
      </c>
      <c r="G31" s="9">
        <f t="shared" si="3"/>
        <v>0.06571117751913598</v>
      </c>
      <c r="H31" s="9">
        <f t="shared" si="3"/>
        <v>0.09679799062055398</v>
      </c>
      <c r="I31" s="9">
        <f t="shared" si="3"/>
        <v>-0.004409114017654943</v>
      </c>
      <c r="J31" s="9">
        <f t="shared" si="3"/>
        <v>-1.3268501345096664</v>
      </c>
      <c r="K31" s="9">
        <f t="shared" si="3"/>
        <v>0.05502814572612257</v>
      </c>
      <c r="L31" s="9">
        <f t="shared" si="3"/>
        <v>0.03362168730471011</v>
      </c>
      <c r="M31" s="9">
        <f t="shared" si="3"/>
        <v>0.11285480140312179</v>
      </c>
      <c r="N31" s="9">
        <f t="shared" si="3"/>
        <v>0.06331165688250619</v>
      </c>
    </row>
    <row r="32" spans="1:14" ht="15">
      <c r="A32" t="s">
        <v>3</v>
      </c>
      <c r="B32" s="9">
        <f>B10/B5</f>
        <v>0.031050023600695975</v>
      </c>
      <c r="C32" s="9">
        <f aca="true" t="shared" si="4" ref="C32:N32">C10/C5</f>
        <v>0.02658134214380692</v>
      </c>
      <c r="D32" s="9">
        <f t="shared" si="4"/>
        <v>0.05217534000029944</v>
      </c>
      <c r="E32" s="9">
        <f t="shared" si="4"/>
        <v>0.03601946469562256</v>
      </c>
      <c r="F32" s="9">
        <f t="shared" si="4"/>
        <v>0.04011372079012745</v>
      </c>
      <c r="G32" s="9">
        <f t="shared" si="4"/>
        <v>0.005911377151205547</v>
      </c>
      <c r="H32" s="9">
        <f t="shared" si="4"/>
        <v>0.039881142626623366</v>
      </c>
      <c r="I32" s="9">
        <f t="shared" si="4"/>
        <v>0.019811129011396842</v>
      </c>
      <c r="J32" s="9">
        <f t="shared" si="4"/>
        <v>0.03872965876441129</v>
      </c>
      <c r="K32" s="9">
        <f t="shared" si="4"/>
        <v>0.04428180493876624</v>
      </c>
      <c r="L32" s="9">
        <f t="shared" si="4"/>
        <v>0.04470052632144472</v>
      </c>
      <c r="M32" s="9">
        <f t="shared" si="4"/>
        <v>0.05424842455802633</v>
      </c>
      <c r="N32" s="9">
        <f t="shared" si="4"/>
        <v>0.04810828426312437</v>
      </c>
    </row>
    <row r="33" ht="15">
      <c r="A33" t="s">
        <v>4</v>
      </c>
    </row>
    <row r="36" spans="3:14" ht="15">
      <c r="C36" s="8"/>
      <c r="N36" s="7"/>
    </row>
    <row r="37" spans="3:14" ht="15">
      <c r="C37" s="8"/>
      <c r="N37" s="7"/>
    </row>
    <row r="38" spans="3:14" ht="15">
      <c r="C38" s="8"/>
      <c r="N38" s="7"/>
    </row>
    <row r="39" spans="3:14" ht="15">
      <c r="C39" s="8"/>
      <c r="N39" s="7"/>
    </row>
    <row r="40" spans="3:14" ht="15">
      <c r="C40" s="8"/>
      <c r="N40" s="7"/>
    </row>
    <row r="41" spans="3:14" ht="15">
      <c r="C41" s="8"/>
      <c r="N41" s="7"/>
    </row>
    <row r="42" spans="3:14" ht="15">
      <c r="C42" s="8"/>
      <c r="N42" s="7"/>
    </row>
    <row r="43" spans="3:14" ht="15">
      <c r="C43" s="8"/>
      <c r="N43" s="7"/>
    </row>
    <row r="44" spans="3:14" ht="15">
      <c r="C44" s="8"/>
      <c r="N44" s="7"/>
    </row>
    <row r="45" ht="15">
      <c r="N45" s="7"/>
    </row>
    <row r="46" spans="3:14" ht="15">
      <c r="C46" s="8"/>
      <c r="N46" s="7"/>
    </row>
    <row r="47" spans="3:14" ht="15">
      <c r="C47" s="8"/>
      <c r="N47" s="7"/>
    </row>
    <row r="48" spans="3:14" ht="15">
      <c r="C48" s="8"/>
      <c r="N48" s="7"/>
    </row>
    <row r="49" spans="3:14" ht="15">
      <c r="C49" s="8"/>
      <c r="N49" s="7"/>
    </row>
    <row r="50" spans="3:14" ht="15">
      <c r="C50" s="8"/>
      <c r="N50" s="7"/>
    </row>
    <row r="51" spans="3:14" ht="15">
      <c r="C51" s="8"/>
      <c r="N51" s="7"/>
    </row>
    <row r="52" spans="3:14" ht="15">
      <c r="C52" s="8"/>
      <c r="N52" s="7"/>
    </row>
    <row r="53" spans="3:14" ht="15">
      <c r="C53" s="8"/>
      <c r="N53" s="7"/>
    </row>
    <row r="54" spans="3:14" ht="15">
      <c r="C54" s="8"/>
      <c r="N54" s="7"/>
    </row>
    <row r="55" ht="15">
      <c r="N55" s="7"/>
    </row>
    <row r="56" ht="15">
      <c r="N56" s="7"/>
    </row>
  </sheetData>
  <sheetProtection/>
  <dataValidations count="1">
    <dataValidation type="decimal" allowBlank="1" showErrorMessage="1" errorTitle="Ошибка" error="Допускается ввод только действительных чисел!" sqref="B3:M5 B8:B11 D13:M13 B15:M16 C8:M10 B25:M27 B20:M23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пдо</dc:creator>
  <cp:keywords/>
  <dc:description/>
  <cp:lastModifiedBy>пдо</cp:lastModifiedBy>
  <cp:lastPrinted>2016-10-20T12:01:26Z</cp:lastPrinted>
  <dcterms:created xsi:type="dcterms:W3CDTF">2014-04-30T06:29:57Z</dcterms:created>
  <dcterms:modified xsi:type="dcterms:W3CDTF">2017-11-14T11:15:48Z</dcterms:modified>
  <cp:category/>
  <cp:version/>
  <cp:contentType/>
  <cp:contentStatus/>
</cp:coreProperties>
</file>